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pulido\OneDrive - ICETEX\Publicaciones\Antiguo\"/>
    </mc:Choice>
  </mc:AlternateContent>
  <xr:revisionPtr revIDLastSave="448" documentId="13_ncr:1_{0D817F7A-0932-4B23-B18E-36C77647BAE2}" xr6:coauthVersionLast="44" xr6:coauthVersionMax="44" xr10:uidLastSave="{169333E3-39C6-4E69-AD59-DCA37CC82E11}"/>
  <bookViews>
    <workbookView xWindow="-120" yWindow="-120" windowWidth="21840" windowHeight="13140" xr2:uid="{3A6C2FEC-FE76-458A-8EE0-C1FABCA46DC2}"/>
  </bookViews>
  <sheets>
    <sheet name="PA 2019" sheetId="2" r:id="rId1"/>
    <sheet name="Historial de Versiones" sheetId="5" r:id="rId2"/>
  </sheets>
  <definedNames>
    <definedName name="_xlnm._FilterDatabase" localSheetId="0" hidden="1">'PA 2019'!$A$3:$I$33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8" i="5"/>
  <c r="F20" i="5"/>
  <c r="F19" i="5"/>
  <c r="F17" i="5"/>
  <c r="F16" i="5"/>
  <c r="F15" i="5"/>
  <c r="F14" i="5"/>
  <c r="F13" i="5"/>
  <c r="F11" i="5"/>
</calcChain>
</file>

<file path=xl/sharedStrings.xml><?xml version="1.0" encoding="utf-8"?>
<sst xmlns="http://schemas.openxmlformats.org/spreadsheetml/2006/main" count="166" uniqueCount="87">
  <si>
    <t>Perspectiva</t>
  </si>
  <si>
    <t>Objetivo Corporativo PE 2016-2020</t>
  </si>
  <si>
    <t>Nombre Plan de Acción</t>
  </si>
  <si>
    <t>Clientes, comunidad e impacto social</t>
  </si>
  <si>
    <t>Contribuir a la cobertura en la oferta y demanda y en la calidad de la educación del país</t>
  </si>
  <si>
    <t>Oficina Asesora de Planeación</t>
  </si>
  <si>
    <t>Liderar y contribuir en la articulación de la política pública</t>
  </si>
  <si>
    <t>Captar, fidelizar, crecer y retener los clientes mediante segmentación adecuada</t>
  </si>
  <si>
    <t>Oficina Comercial y de Mercadeo</t>
  </si>
  <si>
    <t>Crear una experiencia de servicio centrada en el cliente</t>
  </si>
  <si>
    <t>Contribuir a la internacionalización de la educación superior en Colombia</t>
  </si>
  <si>
    <t>Oficina de Relaciones Internacionales</t>
  </si>
  <si>
    <t>Gestión Financiera</t>
  </si>
  <si>
    <t>Diversificar las fuentes de fondos para responder a los retos de crecimiento</t>
  </si>
  <si>
    <t xml:space="preserve">Vicepresidencia Financiera </t>
  </si>
  <si>
    <t>Asegurar la sostenibilidad de los servicios manteniendo niveles competitivos de cartera y rentabilidad</t>
  </si>
  <si>
    <t>Mejorar el Gobierno Corporativo</t>
  </si>
  <si>
    <t>Secretaria General</t>
  </si>
  <si>
    <t>Procesos internos y organización</t>
  </si>
  <si>
    <t>Optimizar los procesos clave y fortalecer el sistema de administración de riesgo</t>
  </si>
  <si>
    <t>Consolidar y optimizar la gestión de alianzas y convenios regionales, nacionales e internacionales</t>
  </si>
  <si>
    <t>Garantizar con calidad, un eficiente y efectivo servicio al cliente</t>
  </si>
  <si>
    <t>Armonizar los procesos de la entidad, acordes con la nueva estructura, enfocados en la excelencia</t>
  </si>
  <si>
    <t>Aprendizaje, innovación y crecimiento</t>
  </si>
  <si>
    <t>Innovar en el portafolio de productos orientados a activos, pasivos y patrimonio</t>
  </si>
  <si>
    <t>Vicepresidencia Financiera</t>
  </si>
  <si>
    <t>Convertir las tecnologías de información en una ventaja competitiva del negocio</t>
  </si>
  <si>
    <t>Vicepresidencia de Operaciones y Tecnología</t>
  </si>
  <si>
    <t>Asegurar el talento humano de la organización</t>
  </si>
  <si>
    <t>Oficina de Riesgos</t>
  </si>
  <si>
    <t>Todas las dimensiones del MIPG</t>
  </si>
  <si>
    <t>Dimensión Direccionamiento estratégico y planeación</t>
  </si>
  <si>
    <t>Dimensión Gestión con valores para resultados</t>
  </si>
  <si>
    <t>Dimensión del MIPG</t>
  </si>
  <si>
    <t>Dimensión Direccionamiento estratégico y planeación
Dimensión Información y Comunicación</t>
  </si>
  <si>
    <t>Dimensión Información y Comunicación</t>
  </si>
  <si>
    <t>Dimensión Talento Humano</t>
  </si>
  <si>
    <t>Gestión misional y de gobierno</t>
  </si>
  <si>
    <t xml:space="preserve">Oficina Asesora de Planeación </t>
  </si>
  <si>
    <t>Fecha Inicio</t>
  </si>
  <si>
    <t>Fecha Fin</t>
  </si>
  <si>
    <t>Líder</t>
  </si>
  <si>
    <t>El objetivo se encuentra suspendido dado el lineamiento de presidencia de no activar el plan de gobierno corporativo en 2019</t>
  </si>
  <si>
    <t>PLANES DE ACCIÓN CORPORATIVOS 2019</t>
  </si>
  <si>
    <t>ICETEX INTERNACIONAL</t>
  </si>
  <si>
    <t>PLAN ANUAL DE ADQUISICIONES</t>
  </si>
  <si>
    <t>PLAN DE AUSTERIDAD Y GESTIÓN AMBIENTAL</t>
  </si>
  <si>
    <t>PLAN SECTORIAL</t>
  </si>
  <si>
    <t>PLAN ANTICORRUPCIÓN Y ATENCIÓN AL CIUDADANO</t>
  </si>
  <si>
    <t>INTELIGENCIA DE NEGOCIOS</t>
  </si>
  <si>
    <t>RELACIONAMIENTO INSTITUCIONAL</t>
  </si>
  <si>
    <t>PLAN DE PARTICIPACIÓN CIUDADANA</t>
  </si>
  <si>
    <t>ESTABILIZACIÓN Y DEPURACIÓN DE LA CARTERA</t>
  </si>
  <si>
    <t>PLAN INSTITUCIONAL DE ARCHIVO PINAR</t>
  </si>
  <si>
    <t>PLAN DE CONSERVACIÓN DE DOCUMENTOS</t>
  </si>
  <si>
    <t>PLAN DE PRESERVACIÓN DIGITAL</t>
  </si>
  <si>
    <t>FORTALECIMIENTO DEL SISTEMA DE GESTIÓN DE SEGURIDAD DIGITAL</t>
  </si>
  <si>
    <t>PLAN DE TRATAMIENTO DE RIESGOS</t>
  </si>
  <si>
    <t>TRANSFORMACIÓN Y COMPETITIVIDAD</t>
  </si>
  <si>
    <t>PLAN ESTRATÉGICO DE TECNOLOGÍAS DE LA INFORMACIÓN Y LAS COMUNICACIONES PETIC</t>
  </si>
  <si>
    <t>PLAN DE MANTENIMIENTO DE LOS SERVICIOS TECNOLÓGICOS</t>
  </si>
  <si>
    <t>PLAN DE BIENESTAR SOCIAL E INCENTIVOS</t>
  </si>
  <si>
    <t>PLAN DE PREVISIÓN DE RECURSOS HUMANOS</t>
  </si>
  <si>
    <t>PLAN ANUAL DE VACANTES</t>
  </si>
  <si>
    <t>PLAN DE SEGURIDAD Y SALUD EN EL TRABAJO</t>
  </si>
  <si>
    <t>PLAN ESTRATÉGICO DE TALENTO HUMANO</t>
  </si>
  <si>
    <t>PLAN INSTITUCIONAL DE CAPACITACIÓN</t>
  </si>
  <si>
    <t>Diversificación del Portafolio, nuevos productos  y fuentes de financiación</t>
  </si>
  <si>
    <t>Contribuir a la alta regionalización de la educación superior en Colombia</t>
  </si>
  <si>
    <t>Impulsar en región el acceso de los jovenes a la Educación Superior</t>
  </si>
  <si>
    <t>Depuración y estabilización de la Cartera de la entidad</t>
  </si>
  <si>
    <t>Plan de conservación documental</t>
  </si>
  <si>
    <t xml:space="preserve">Plan de seguridad y privacidad de la información </t>
  </si>
  <si>
    <t>Plan de tratamiento de riesgo de seguridad y privacidad de la información</t>
  </si>
  <si>
    <t>Transformación arquitectura organizacional</t>
  </si>
  <si>
    <t>Plan de bienestar e incentivos</t>
  </si>
  <si>
    <t>Plan institucional de capacitación - PIC</t>
  </si>
  <si>
    <t xml:space="preserve">Versión </t>
  </si>
  <si>
    <t>Descripción de Cambios</t>
  </si>
  <si>
    <t>Nombre Plan de Acción (V1) - Obsoleta</t>
  </si>
  <si>
    <t>Nombre Plan de Acción (V2) - Vigente</t>
  </si>
  <si>
    <t>Área Responsable</t>
  </si>
  <si>
    <t>Plan de Acción 2019 (V2) - Vigente</t>
  </si>
  <si>
    <t>Vicepresidencia de Fondos en Administración</t>
  </si>
  <si>
    <r>
      <rPr>
        <b/>
        <sz val="11"/>
        <color theme="1"/>
        <rFont val="Arial"/>
        <family val="2"/>
      </rPr>
      <t>a.</t>
    </r>
    <r>
      <rPr>
        <sz val="11"/>
        <color theme="1"/>
        <rFont val="Arial"/>
        <family val="2"/>
      </rPr>
      <t xml:space="preserve"> Se realiza la eliminación del siguiente plan de acción y reemplazo por el plan de acción "Relacionamiento Institucional", de acuerdo a aprobación por el Comité Institucional de Gestión y Desempeño del 22 de julio de 2019.</t>
    </r>
  </si>
  <si>
    <t>Vicepresidencia en Fondos en Administración</t>
  </si>
  <si>
    <r>
      <rPr>
        <b/>
        <sz val="12"/>
        <color theme="1"/>
        <rFont val="Arial"/>
        <family val="2"/>
      </rPr>
      <t>b.</t>
    </r>
    <r>
      <rPr>
        <sz val="12"/>
        <color theme="1"/>
        <rFont val="Arial"/>
        <family val="2"/>
      </rPr>
      <t xml:space="preserve"> El Comité Institucional de Gestión y Desempeño del 12 de septiembre de 2019 aprueba la actualización del nombre de ocho (8) planes de acción corporativos con base en el BSC.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</si>
</sst>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8"/>
      <color rgb="FF002060"/>
      <name val="Georgia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 Light"/>
      <family val="2"/>
      <scheme val="major"/>
    </font>
    <font>
      <b/>
      <sz val="24"/>
      <color rgb="FF002060"/>
      <name val="Calibri Light"/>
      <family val="2"/>
      <scheme val="major"/>
    </font>
    <font>
      <b/>
      <sz val="10"/>
      <color theme="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medium">
        <color theme="4" tint="0.39994506668294322"/>
      </left>
      <right style="hair">
        <color rgb="FF002060"/>
      </right>
      <top style="medium">
        <color theme="4" tint="0.39994506668294322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theme="4" tint="0.39994506668294322"/>
      </top>
      <bottom style="hair">
        <color rgb="FF002060"/>
      </bottom>
      <diagonal/>
    </border>
    <border>
      <left style="medium">
        <color theme="4" tint="0.39994506668294322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theme="4" tint="0.39994506668294322"/>
      </left>
      <right style="hair">
        <color rgb="FF002060"/>
      </right>
      <top style="hair">
        <color rgb="FF002060"/>
      </top>
      <bottom/>
      <diagonal/>
    </border>
    <border>
      <left style="medium">
        <color theme="4" tint="0.39994506668294322"/>
      </left>
      <right style="hair">
        <color rgb="FF002060"/>
      </right>
      <top/>
      <bottom/>
      <diagonal/>
    </border>
    <border>
      <left style="medium">
        <color theme="4" tint="0.39994506668294322"/>
      </left>
      <right style="hair">
        <color rgb="FF002060"/>
      </right>
      <top/>
      <bottom style="hair">
        <color rgb="FF002060"/>
      </bottom>
      <diagonal/>
    </border>
    <border>
      <left style="medium">
        <color theme="4" tint="0.39994506668294322"/>
      </left>
      <right style="hair">
        <color rgb="FF002060"/>
      </right>
      <top/>
      <bottom style="medium">
        <color theme="4" tint="0.39994506668294322"/>
      </bottom>
      <diagonal/>
    </border>
    <border>
      <left style="hair">
        <color rgb="FF002060"/>
      </left>
      <right style="hair">
        <color rgb="FF002060"/>
      </right>
      <top/>
      <bottom style="medium">
        <color theme="4" tint="0.39994506668294322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theme="4" tint="0.39994506668294322"/>
      </bottom>
      <diagonal/>
    </border>
    <border>
      <left/>
      <right style="thin">
        <color theme="4" tint="0.39994506668294322"/>
      </right>
      <top/>
      <bottom/>
      <diagonal/>
    </border>
    <border>
      <left style="hair">
        <color rgb="FF002060"/>
      </left>
      <right style="thin">
        <color theme="4" tint="0.39994506668294322"/>
      </right>
      <top style="medium">
        <color theme="4" tint="0.39994506668294322"/>
      </top>
      <bottom style="hair">
        <color rgb="FF002060"/>
      </bottom>
      <diagonal/>
    </border>
    <border>
      <left style="hair">
        <color rgb="FF002060"/>
      </left>
      <right style="thin">
        <color theme="4" tint="0.39994506668294322"/>
      </right>
      <top style="hair">
        <color rgb="FF002060"/>
      </top>
      <bottom/>
      <diagonal/>
    </border>
    <border>
      <left style="hair">
        <color rgb="FF002060"/>
      </left>
      <right style="thin">
        <color theme="4" tint="0.39994506668294322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thin">
        <color theme="4" tint="0.39994506668294322"/>
      </right>
      <top style="hair">
        <color rgb="FF002060"/>
      </top>
      <bottom style="medium">
        <color theme="4" tint="0.39994506668294322"/>
      </bottom>
      <diagonal/>
    </border>
    <border>
      <left style="hair">
        <color rgb="FF002060"/>
      </left>
      <right style="hair">
        <color rgb="FF002060"/>
      </right>
      <top/>
      <bottom/>
      <diagonal/>
    </border>
  </borders>
  <cellStyleXfs count="3">
    <xf numFmtId="0" fontId="0" fillId="0" borderId="0"/>
    <xf numFmtId="0" fontId="12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2" borderId="0" xfId="0" applyFont="1" applyFill="1" applyBorder="1" applyAlignment="1"/>
    <xf numFmtId="0" fontId="3" fillId="2" borderId="0" xfId="0" applyFont="1" applyFill="1"/>
    <xf numFmtId="0" fontId="4" fillId="2" borderId="0" xfId="0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4" fontId="11" fillId="2" borderId="15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4" fillId="3" borderId="2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2" borderId="5" xfId="0" applyFont="1" applyFill="1" applyBorder="1" applyAlignment="1">
      <alignment horizontal="justify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horizontal="left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3" fillId="0" borderId="0" xfId="0" applyFont="1" applyAlignment="1">
      <alignment horizontal="justify" vertical="top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10" fillId="2" borderId="13" xfId="0" applyFont="1" applyFill="1" applyBorder="1" applyAlignment="1">
      <alignment horizontal="justify" vertical="center" wrapText="1"/>
    </xf>
    <xf numFmtId="0" fontId="10" fillId="2" borderId="30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0" fontId="10" fillId="2" borderId="23" xfId="0" applyFont="1" applyFill="1" applyBorder="1" applyAlignment="1">
      <alignment horizontal="justify" vertical="center" wrapText="1"/>
    </xf>
  </cellXfs>
  <cellStyles count="3">
    <cellStyle name="Normal" xfId="0" builtinId="0"/>
    <cellStyle name="Normal 2" xfId="1" xr:uid="{0276448A-4BC6-44A3-BE18-6A6F5B14C523}"/>
    <cellStyle name="Normal 3" xfId="2" xr:uid="{3AFB7190-A89E-4A09-9C08-2D288B8A607F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g"/>
  <Relationship Id="rId2" Type="http://schemas.openxmlformats.org/officeDocument/2006/relationships/image" Target="../media/image2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0</xdr:row>
      <xdr:rowOff>0</xdr:rowOff>
    </xdr:from>
    <xdr:to>
      <xdr:col>8</xdr:col>
      <xdr:colOff>0</xdr:colOff>
      <xdr:row>1</xdr:row>
      <xdr:rowOff>190500</xdr:rowOff>
    </xdr:to>
    <xdr:pic>
      <xdr:nvPicPr>
        <xdr:cNvPr id="4" name="Imagen 3" descr="Firma2">
          <a:extLst>
            <a:ext uri="{FF2B5EF4-FFF2-40B4-BE49-F238E27FC236}">
              <a16:creationId xmlns:a16="http://schemas.microsoft.com/office/drawing/2014/main" id="{4684EDA0-0926-425B-BA0D-ED7F6AB8418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2124075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2</xdr:row>
      <xdr:rowOff>3253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1B8A93A-8777-420D-AD25-F9612314AF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3" t="5702"/>
        <a:stretch/>
      </xdr:blipFill>
      <xdr:spPr>
        <a:xfrm>
          <a:off x="0" y="0"/>
          <a:ext cx="2028825" cy="498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D1BA-6730-4306-AFD6-D28ECCBF13FA}">
  <dimension ref="A1:I3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0" sqref="D10"/>
    </sheetView>
  </sheetViews>
  <sheetFormatPr baseColWidth="10" defaultColWidth="0" defaultRowHeight="15" x14ac:dyDescent="0.25"/>
  <cols>
    <col min="1" max="1" width="3" style="1" customWidth="1"/>
    <col min="2" max="2" width="27.42578125" style="1" customWidth="1"/>
    <col min="3" max="3" width="40.42578125" style="1" customWidth="1"/>
    <col min="4" max="4" width="37.85546875" style="1" customWidth="1"/>
    <col min="5" max="5" width="45.7109375" style="1" hidden="1" customWidth="1"/>
    <col min="6" max="6" width="14" style="1" bestFit="1" customWidth="1"/>
    <col min="7" max="7" width="12.28515625" style="1" bestFit="1" customWidth="1"/>
    <col min="8" max="8" width="39.42578125" style="4" bestFit="1" customWidth="1"/>
    <col min="9" max="16380" width="0" style="1" hidden="1"/>
    <col min="16381" max="16382" width="0" style="1" hidden="1" customWidth="1"/>
    <col min="16383" max="16384" width="0" style="1" hidden="1"/>
  </cols>
  <sheetData>
    <row r="1" spans="1:9" s="2" customFormat="1" x14ac:dyDescent="0.25">
      <c r="A1" s="1"/>
      <c r="C1" s="40" t="s">
        <v>43</v>
      </c>
      <c r="D1" s="40"/>
      <c r="E1" s="40"/>
      <c r="F1" s="40"/>
      <c r="G1" s="40"/>
      <c r="H1" s="41"/>
    </row>
    <row r="2" spans="1:9" s="2" customFormat="1" ht="24" thickBot="1" x14ac:dyDescent="0.3">
      <c r="A2" s="1"/>
      <c r="B2" s="6"/>
      <c r="C2" s="40"/>
      <c r="D2" s="40"/>
      <c r="E2" s="40"/>
      <c r="F2" s="40"/>
      <c r="G2" s="40"/>
      <c r="H2" s="42"/>
    </row>
    <row r="3" spans="1:9" s="2" customFormat="1" x14ac:dyDescent="0.25">
      <c r="A3" s="1"/>
      <c r="B3" s="7" t="s">
        <v>0</v>
      </c>
      <c r="C3" s="8" t="s">
        <v>1</v>
      </c>
      <c r="D3" s="8" t="s">
        <v>2</v>
      </c>
      <c r="E3" s="8" t="s">
        <v>33</v>
      </c>
      <c r="F3" s="8" t="s">
        <v>39</v>
      </c>
      <c r="G3" s="8" t="s">
        <v>40</v>
      </c>
      <c r="H3" s="9" t="s">
        <v>41</v>
      </c>
    </row>
    <row r="4" spans="1:9" s="2" customFormat="1" ht="38.25" x14ac:dyDescent="0.25">
      <c r="A4" s="1"/>
      <c r="B4" s="43" t="s">
        <v>3</v>
      </c>
      <c r="C4" s="15" t="s">
        <v>4</v>
      </c>
      <c r="D4" s="10" t="s">
        <v>49</v>
      </c>
      <c r="E4" s="10" t="s">
        <v>31</v>
      </c>
      <c r="F4" s="38">
        <v>43466</v>
      </c>
      <c r="G4" s="11">
        <v>43830</v>
      </c>
      <c r="H4" s="12" t="s">
        <v>14</v>
      </c>
    </row>
    <row r="5" spans="1:9" s="2" customFormat="1" ht="16.5" customHeight="1" x14ac:dyDescent="0.25">
      <c r="A5" s="1"/>
      <c r="B5" s="43"/>
      <c r="C5" s="49" t="s">
        <v>6</v>
      </c>
      <c r="D5" s="10" t="s">
        <v>47</v>
      </c>
      <c r="E5" s="10" t="s">
        <v>30</v>
      </c>
      <c r="F5" s="38">
        <v>43467</v>
      </c>
      <c r="G5" s="11">
        <v>43830</v>
      </c>
      <c r="H5" s="12" t="s">
        <v>5</v>
      </c>
    </row>
    <row r="6" spans="1:9" s="2" customFormat="1" ht="38.25" x14ac:dyDescent="0.25">
      <c r="A6" s="1"/>
      <c r="B6" s="43"/>
      <c r="C6" s="50"/>
      <c r="D6" s="10" t="s">
        <v>48</v>
      </c>
      <c r="E6" s="10" t="s">
        <v>34</v>
      </c>
      <c r="F6" s="38">
        <v>43467</v>
      </c>
      <c r="G6" s="11">
        <v>43465</v>
      </c>
      <c r="H6" s="12" t="s">
        <v>38</v>
      </c>
    </row>
    <row r="7" spans="1:9" s="2" customFormat="1" ht="25.5" x14ac:dyDescent="0.25">
      <c r="A7" s="1"/>
      <c r="B7" s="43"/>
      <c r="C7" s="15" t="s">
        <v>7</v>
      </c>
      <c r="D7" s="10" t="s">
        <v>50</v>
      </c>
      <c r="E7" s="10" t="s">
        <v>32</v>
      </c>
      <c r="F7" s="38">
        <v>43497</v>
      </c>
      <c r="G7" s="11">
        <v>43815</v>
      </c>
      <c r="H7" s="12" t="s">
        <v>8</v>
      </c>
    </row>
    <row r="8" spans="1:9" s="2" customFormat="1" x14ac:dyDescent="0.25">
      <c r="A8" s="1"/>
      <c r="B8" s="43"/>
      <c r="C8" s="44" t="s">
        <v>9</v>
      </c>
      <c r="D8" s="10" t="s">
        <v>50</v>
      </c>
      <c r="E8" s="10" t="s">
        <v>32</v>
      </c>
      <c r="F8" s="38">
        <v>43497</v>
      </c>
      <c r="G8" s="11">
        <v>43815</v>
      </c>
      <c r="H8" s="12" t="s">
        <v>8</v>
      </c>
    </row>
    <row r="9" spans="1:9" s="2" customFormat="1" x14ac:dyDescent="0.25">
      <c r="A9" s="1"/>
      <c r="B9" s="43"/>
      <c r="C9" s="44"/>
      <c r="D9" s="10" t="s">
        <v>51</v>
      </c>
      <c r="E9" s="10" t="s">
        <v>32</v>
      </c>
      <c r="F9" s="38">
        <v>43476</v>
      </c>
      <c r="G9" s="11">
        <v>43830</v>
      </c>
      <c r="H9" s="12" t="s">
        <v>8</v>
      </c>
    </row>
    <row r="10" spans="1:9" s="2" customFormat="1" ht="25.5" x14ac:dyDescent="0.25">
      <c r="A10" s="1"/>
      <c r="B10" s="43"/>
      <c r="C10" s="30" t="s">
        <v>68</v>
      </c>
      <c r="D10" s="10" t="s">
        <v>50</v>
      </c>
      <c r="E10" s="10" t="s">
        <v>32</v>
      </c>
      <c r="F10" s="38">
        <v>43497</v>
      </c>
      <c r="G10" s="11">
        <v>43815</v>
      </c>
      <c r="H10" s="12" t="s">
        <v>83</v>
      </c>
    </row>
    <row r="11" spans="1:9" s="2" customFormat="1" ht="25.5" x14ac:dyDescent="0.25">
      <c r="A11" s="1"/>
      <c r="B11" s="43"/>
      <c r="C11" s="15" t="s">
        <v>10</v>
      </c>
      <c r="D11" s="10" t="s">
        <v>50</v>
      </c>
      <c r="E11" s="10" t="s">
        <v>31</v>
      </c>
      <c r="F11" s="38">
        <v>43497</v>
      </c>
      <c r="G11" s="11">
        <v>43815</v>
      </c>
      <c r="H11" s="12" t="s">
        <v>11</v>
      </c>
    </row>
    <row r="12" spans="1:9" s="2" customFormat="1" ht="25.5" x14ac:dyDescent="0.25">
      <c r="A12" s="1"/>
      <c r="B12" s="45" t="s">
        <v>12</v>
      </c>
      <c r="C12" s="15" t="s">
        <v>13</v>
      </c>
      <c r="D12" s="10" t="s">
        <v>49</v>
      </c>
      <c r="E12" s="10" t="s">
        <v>31</v>
      </c>
      <c r="F12" s="38">
        <v>43466</v>
      </c>
      <c r="G12" s="11">
        <v>43830</v>
      </c>
      <c r="H12" s="12" t="s">
        <v>14</v>
      </c>
    </row>
    <row r="13" spans="1:9" s="2" customFormat="1" ht="38.25" x14ac:dyDescent="0.25">
      <c r="A13" s="1"/>
      <c r="B13" s="45"/>
      <c r="C13" s="15" t="s">
        <v>15</v>
      </c>
      <c r="D13" s="10" t="s">
        <v>52</v>
      </c>
      <c r="E13" s="10" t="s">
        <v>32</v>
      </c>
      <c r="F13" s="38">
        <v>43525</v>
      </c>
      <c r="G13" s="11">
        <v>43830</v>
      </c>
      <c r="H13" s="12" t="s">
        <v>27</v>
      </c>
    </row>
    <row r="14" spans="1:9" s="2" customFormat="1" ht="29.25" customHeight="1" x14ac:dyDescent="0.25">
      <c r="A14" s="1"/>
      <c r="B14" s="45"/>
      <c r="C14" s="15" t="s">
        <v>16</v>
      </c>
      <c r="D14" s="46" t="s">
        <v>42</v>
      </c>
      <c r="E14" s="47"/>
      <c r="F14" s="47"/>
      <c r="G14" s="47"/>
      <c r="H14" s="47"/>
      <c r="I14" s="17"/>
    </row>
    <row r="15" spans="1:9" s="2" customFormat="1" ht="25.5" x14ac:dyDescent="0.25">
      <c r="A15" s="1"/>
      <c r="B15" s="51" t="s">
        <v>18</v>
      </c>
      <c r="C15" s="44" t="s">
        <v>19</v>
      </c>
      <c r="D15" s="10" t="s">
        <v>53</v>
      </c>
      <c r="E15" s="10" t="s">
        <v>35</v>
      </c>
      <c r="F15" s="38">
        <v>43467</v>
      </c>
      <c r="G15" s="11">
        <v>43830</v>
      </c>
      <c r="H15" s="12" t="s">
        <v>17</v>
      </c>
    </row>
    <row r="16" spans="1:9" s="2" customFormat="1" ht="25.5" x14ac:dyDescent="0.25">
      <c r="A16" s="1"/>
      <c r="B16" s="51"/>
      <c r="C16" s="44"/>
      <c r="D16" s="10" t="s">
        <v>54</v>
      </c>
      <c r="E16" s="10" t="s">
        <v>35</v>
      </c>
      <c r="F16" s="38">
        <v>43466</v>
      </c>
      <c r="G16" s="11">
        <v>43830</v>
      </c>
      <c r="H16" s="12" t="s">
        <v>17</v>
      </c>
    </row>
    <row r="17" spans="1:8" s="2" customFormat="1" x14ac:dyDescent="0.25">
      <c r="A17" s="1"/>
      <c r="B17" s="51"/>
      <c r="C17" s="44"/>
      <c r="D17" s="10" t="s">
        <v>55</v>
      </c>
      <c r="E17" s="10" t="s">
        <v>35</v>
      </c>
      <c r="F17" s="38">
        <v>43647</v>
      </c>
      <c r="G17" s="11">
        <v>43830</v>
      </c>
      <c r="H17" s="12" t="s">
        <v>17</v>
      </c>
    </row>
    <row r="18" spans="1:8" s="2" customFormat="1" ht="25.5" x14ac:dyDescent="0.25">
      <c r="A18" s="1"/>
      <c r="B18" s="51"/>
      <c r="C18" s="44"/>
      <c r="D18" s="10" t="s">
        <v>46</v>
      </c>
      <c r="E18" s="10" t="s">
        <v>32</v>
      </c>
      <c r="F18" s="38">
        <v>43467</v>
      </c>
      <c r="G18" s="11">
        <v>43830</v>
      </c>
      <c r="H18" s="12" t="s">
        <v>17</v>
      </c>
    </row>
    <row r="19" spans="1:8" s="2" customFormat="1" ht="25.5" x14ac:dyDescent="0.25">
      <c r="A19" s="1"/>
      <c r="B19" s="51"/>
      <c r="C19" s="44"/>
      <c r="D19" s="10" t="s">
        <v>45</v>
      </c>
      <c r="E19" s="10" t="s">
        <v>31</v>
      </c>
      <c r="F19" s="38">
        <v>43467</v>
      </c>
      <c r="G19" s="11">
        <v>43830</v>
      </c>
      <c r="H19" s="12" t="s">
        <v>17</v>
      </c>
    </row>
    <row r="20" spans="1:8" s="2" customFormat="1" ht="25.5" x14ac:dyDescent="0.25">
      <c r="A20" s="1"/>
      <c r="B20" s="51"/>
      <c r="C20" s="44"/>
      <c r="D20" s="10" t="s">
        <v>56</v>
      </c>
      <c r="E20" s="10" t="s">
        <v>32</v>
      </c>
      <c r="F20" s="38">
        <v>43467</v>
      </c>
      <c r="G20" s="11">
        <v>43830</v>
      </c>
      <c r="H20" s="12" t="s">
        <v>29</v>
      </c>
    </row>
    <row r="21" spans="1:8" s="2" customFormat="1" x14ac:dyDescent="0.25">
      <c r="A21" s="1"/>
      <c r="B21" s="51"/>
      <c r="C21" s="44"/>
      <c r="D21" s="10" t="s">
        <v>57</v>
      </c>
      <c r="E21" s="10" t="s">
        <v>32</v>
      </c>
      <c r="F21" s="38">
        <v>43497</v>
      </c>
      <c r="G21" s="11">
        <v>43829</v>
      </c>
      <c r="H21" s="12" t="s">
        <v>29</v>
      </c>
    </row>
    <row r="22" spans="1:8" s="2" customFormat="1" ht="38.25" x14ac:dyDescent="0.25">
      <c r="A22" s="1"/>
      <c r="B22" s="51"/>
      <c r="C22" s="15" t="s">
        <v>20</v>
      </c>
      <c r="D22" s="10" t="s">
        <v>44</v>
      </c>
      <c r="E22" s="10" t="s">
        <v>37</v>
      </c>
      <c r="F22" s="38">
        <v>43467</v>
      </c>
      <c r="G22" s="11">
        <v>43830</v>
      </c>
      <c r="H22" s="12" t="s">
        <v>11</v>
      </c>
    </row>
    <row r="23" spans="1:8" s="2" customFormat="1" ht="25.5" x14ac:dyDescent="0.25">
      <c r="A23" s="1"/>
      <c r="B23" s="51"/>
      <c r="C23" s="15" t="s">
        <v>21</v>
      </c>
      <c r="D23" s="10" t="s">
        <v>50</v>
      </c>
      <c r="E23" s="10" t="s">
        <v>32</v>
      </c>
      <c r="F23" s="38">
        <v>43497</v>
      </c>
      <c r="G23" s="11">
        <v>43815</v>
      </c>
      <c r="H23" s="12" t="s">
        <v>8</v>
      </c>
    </row>
    <row r="24" spans="1:8" s="2" customFormat="1" ht="38.25" x14ac:dyDescent="0.25">
      <c r="A24" s="1"/>
      <c r="B24" s="51"/>
      <c r="C24" s="15" t="s">
        <v>22</v>
      </c>
      <c r="D24" s="10" t="s">
        <v>58</v>
      </c>
      <c r="E24" s="10" t="s">
        <v>32</v>
      </c>
      <c r="F24" s="38">
        <v>43466</v>
      </c>
      <c r="G24" s="11">
        <v>43830</v>
      </c>
      <c r="H24" s="12" t="s">
        <v>25</v>
      </c>
    </row>
    <row r="25" spans="1:8" s="2" customFormat="1" ht="25.5" x14ac:dyDescent="0.25">
      <c r="A25" s="1"/>
      <c r="B25" s="52" t="s">
        <v>23</v>
      </c>
      <c r="C25" s="15" t="s">
        <v>24</v>
      </c>
      <c r="D25" s="10" t="s">
        <v>49</v>
      </c>
      <c r="E25" s="10" t="s">
        <v>31</v>
      </c>
      <c r="F25" s="38">
        <v>43466</v>
      </c>
      <c r="G25" s="11">
        <v>43830</v>
      </c>
      <c r="H25" s="12" t="s">
        <v>14</v>
      </c>
    </row>
    <row r="26" spans="1:8" s="2" customFormat="1" ht="38.25" x14ac:dyDescent="0.25">
      <c r="A26" s="1"/>
      <c r="B26" s="52"/>
      <c r="C26" s="49" t="s">
        <v>26</v>
      </c>
      <c r="D26" s="10" t="s">
        <v>59</v>
      </c>
      <c r="E26" s="10" t="s">
        <v>32</v>
      </c>
      <c r="F26" s="38">
        <v>43467</v>
      </c>
      <c r="G26" s="11">
        <v>43644</v>
      </c>
      <c r="H26" s="12" t="s">
        <v>27</v>
      </c>
    </row>
    <row r="27" spans="1:8" s="2" customFormat="1" ht="25.5" x14ac:dyDescent="0.25">
      <c r="A27" s="1"/>
      <c r="B27" s="52"/>
      <c r="C27" s="50"/>
      <c r="D27" s="10" t="s">
        <v>60</v>
      </c>
      <c r="E27" s="10" t="s">
        <v>32</v>
      </c>
      <c r="F27" s="38">
        <v>43540</v>
      </c>
      <c r="G27" s="11">
        <v>43616</v>
      </c>
      <c r="H27" s="12" t="s">
        <v>27</v>
      </c>
    </row>
    <row r="28" spans="1:8" s="2" customFormat="1" ht="25.5" x14ac:dyDescent="0.25">
      <c r="A28" s="1"/>
      <c r="B28" s="52"/>
      <c r="C28" s="44" t="s">
        <v>28</v>
      </c>
      <c r="D28" s="10" t="s">
        <v>65</v>
      </c>
      <c r="E28" s="10" t="s">
        <v>36</v>
      </c>
      <c r="F28" s="38">
        <v>43467</v>
      </c>
      <c r="G28" s="11">
        <v>43819</v>
      </c>
      <c r="H28" s="12" t="s">
        <v>17</v>
      </c>
    </row>
    <row r="29" spans="1:8" s="2" customFormat="1" ht="25.5" x14ac:dyDescent="0.25">
      <c r="A29" s="1"/>
      <c r="B29" s="52"/>
      <c r="C29" s="44"/>
      <c r="D29" s="10" t="s">
        <v>61</v>
      </c>
      <c r="E29" s="10" t="s">
        <v>36</v>
      </c>
      <c r="F29" s="38">
        <v>43525</v>
      </c>
      <c r="G29" s="11">
        <v>43819</v>
      </c>
      <c r="H29" s="12" t="s">
        <v>17</v>
      </c>
    </row>
    <row r="30" spans="1:8" s="2" customFormat="1" ht="25.5" x14ac:dyDescent="0.25">
      <c r="A30" s="1"/>
      <c r="B30" s="52"/>
      <c r="C30" s="44"/>
      <c r="D30" s="10" t="s">
        <v>62</v>
      </c>
      <c r="E30" s="10" t="s">
        <v>36</v>
      </c>
      <c r="F30" s="38">
        <v>43466</v>
      </c>
      <c r="G30" s="11">
        <v>43769</v>
      </c>
      <c r="H30" s="12" t="s">
        <v>17</v>
      </c>
    </row>
    <row r="31" spans="1:8" s="2" customFormat="1" ht="24.75" customHeight="1" x14ac:dyDescent="0.25">
      <c r="A31" s="1"/>
      <c r="B31" s="52"/>
      <c r="C31" s="44"/>
      <c r="D31" s="10" t="s">
        <v>66</v>
      </c>
      <c r="E31" s="10" t="s">
        <v>36</v>
      </c>
      <c r="F31" s="38">
        <v>43525</v>
      </c>
      <c r="G31" s="11">
        <v>43799</v>
      </c>
      <c r="H31" s="12" t="s">
        <v>17</v>
      </c>
    </row>
    <row r="32" spans="1:8" s="2" customFormat="1" ht="21" customHeight="1" x14ac:dyDescent="0.25">
      <c r="A32" s="1"/>
      <c r="B32" s="52"/>
      <c r="C32" s="44"/>
      <c r="D32" s="10" t="s">
        <v>63</v>
      </c>
      <c r="E32" s="10" t="s">
        <v>36</v>
      </c>
      <c r="F32" s="38">
        <v>43525</v>
      </c>
      <c r="G32" s="11">
        <v>43830</v>
      </c>
      <c r="H32" s="12" t="s">
        <v>17</v>
      </c>
    </row>
    <row r="33" spans="1:8" s="2" customFormat="1" ht="26.25" thickBot="1" x14ac:dyDescent="0.3">
      <c r="A33" s="1"/>
      <c r="B33" s="53"/>
      <c r="C33" s="54"/>
      <c r="D33" s="13" t="s">
        <v>64</v>
      </c>
      <c r="E33" s="13" t="s">
        <v>36</v>
      </c>
      <c r="F33" s="39">
        <v>43466</v>
      </c>
      <c r="G33" s="16">
        <v>43830</v>
      </c>
      <c r="H33" s="14" t="s">
        <v>17</v>
      </c>
    </row>
    <row r="34" spans="1:8" x14ac:dyDescent="0.25">
      <c r="B34" s="3"/>
      <c r="C34" s="3"/>
    </row>
    <row r="35" spans="1:8" ht="18.75" x14ac:dyDescent="0.3">
      <c r="B35" s="48"/>
      <c r="C35" s="48"/>
      <c r="D35" s="48"/>
      <c r="E35" s="48"/>
      <c r="F35" s="48"/>
    </row>
    <row r="36" spans="1:8" x14ac:dyDescent="0.25">
      <c r="B36" s="5"/>
      <c r="C36" s="5"/>
    </row>
  </sheetData>
  <mergeCells count="13">
    <mergeCell ref="B35:F35"/>
    <mergeCell ref="C26:C27"/>
    <mergeCell ref="C5:C6"/>
    <mergeCell ref="B15:B24"/>
    <mergeCell ref="C15:C21"/>
    <mergeCell ref="B25:B33"/>
    <mergeCell ref="C28:C33"/>
    <mergeCell ref="C1:G2"/>
    <mergeCell ref="H1:H2"/>
    <mergeCell ref="B4:B11"/>
    <mergeCell ref="C8:C9"/>
    <mergeCell ref="B12:B14"/>
    <mergeCell ref="D14:H14"/>
  </mergeCells>
  <pageMargins left="0.7" right="0.7" top="0.75" bottom="0.75" header="0.3" footer="0.3"/>
  <pageSetup scale="50" orientation="portrait" r:id="rId1"/>
  <colBreaks count="1" manualBreakCount="1">
    <brk id="3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B3D4-46FB-4ED6-8159-CEA29278581B}">
  <dimension ref="A1:F20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3" sqref="G13"/>
    </sheetView>
  </sheetViews>
  <sheetFormatPr baseColWidth="10" defaultColWidth="35.5703125" defaultRowHeight="14.25" x14ac:dyDescent="0.25"/>
  <cols>
    <col min="1" max="1" width="8.28515625" style="21" bestFit="1" customWidth="1"/>
    <col min="2" max="2" width="35.5703125" style="21"/>
    <col min="3" max="3" width="49.28515625" style="21" bestFit="1" customWidth="1"/>
    <col min="4" max="4" width="35.42578125" style="21" bestFit="1" customWidth="1"/>
    <col min="5" max="16384" width="35.5703125" style="21"/>
  </cols>
  <sheetData>
    <row r="1" spans="1:6" ht="15" x14ac:dyDescent="0.25">
      <c r="A1" s="35" t="s">
        <v>77</v>
      </c>
      <c r="B1" s="59" t="s">
        <v>78</v>
      </c>
      <c r="C1" s="59"/>
      <c r="D1" s="59"/>
      <c r="E1" s="59"/>
      <c r="F1" s="59"/>
    </row>
    <row r="2" spans="1:6" ht="32.25" customHeight="1" x14ac:dyDescent="0.25">
      <c r="A2" s="55">
        <v>2</v>
      </c>
      <c r="B2" s="60" t="s">
        <v>84</v>
      </c>
      <c r="C2" s="60"/>
      <c r="D2" s="60"/>
      <c r="E2" s="60"/>
      <c r="F2" s="60"/>
    </row>
    <row r="3" spans="1:6" ht="14.25" customHeight="1" x14ac:dyDescent="0.25">
      <c r="A3" s="55"/>
      <c r="B3" s="36"/>
      <c r="C3" s="36"/>
      <c r="D3" s="36"/>
      <c r="E3" s="36"/>
    </row>
    <row r="4" spans="1:6" ht="25.5" customHeight="1" x14ac:dyDescent="0.25">
      <c r="A4" s="55"/>
      <c r="B4" s="33" t="s">
        <v>0</v>
      </c>
      <c r="C4" s="33" t="s">
        <v>1</v>
      </c>
      <c r="D4" s="34" t="s">
        <v>79</v>
      </c>
      <c r="E4" s="33" t="s">
        <v>82</v>
      </c>
      <c r="F4" s="33" t="s">
        <v>81</v>
      </c>
    </row>
    <row r="5" spans="1:6" ht="25.5" customHeight="1" x14ac:dyDescent="0.25">
      <c r="A5" s="55"/>
      <c r="B5" s="19" t="s">
        <v>3</v>
      </c>
      <c r="C5" s="30" t="s">
        <v>68</v>
      </c>
      <c r="D5" s="30" t="s">
        <v>69</v>
      </c>
      <c r="E5" s="30" t="s">
        <v>50</v>
      </c>
      <c r="F5" s="30" t="s">
        <v>85</v>
      </c>
    </row>
    <row r="6" spans="1:6" x14ac:dyDescent="0.25">
      <c r="A6" s="55"/>
    </row>
    <row r="7" spans="1:6" x14ac:dyDescent="0.25">
      <c r="A7" s="55"/>
    </row>
    <row r="8" spans="1:6" ht="14.25" customHeight="1" x14ac:dyDescent="0.25">
      <c r="A8" s="55"/>
      <c r="B8" s="66" t="s">
        <v>86</v>
      </c>
      <c r="C8" s="66"/>
      <c r="D8" s="66"/>
      <c r="E8" s="66"/>
      <c r="F8" s="66"/>
    </row>
    <row r="9" spans="1:6" ht="15" thickBot="1" x14ac:dyDescent="0.3">
      <c r="A9" s="55"/>
      <c r="B9" s="25"/>
      <c r="C9" s="25"/>
      <c r="D9" s="25"/>
      <c r="E9" s="26"/>
    </row>
    <row r="10" spans="1:6" ht="25.5" x14ac:dyDescent="0.25">
      <c r="A10" s="55"/>
      <c r="B10" s="22" t="s">
        <v>0</v>
      </c>
      <c r="C10" s="23" t="s">
        <v>1</v>
      </c>
      <c r="D10" s="24" t="s">
        <v>79</v>
      </c>
      <c r="E10" s="27" t="s">
        <v>80</v>
      </c>
      <c r="F10" s="27" t="s">
        <v>81</v>
      </c>
    </row>
    <row r="11" spans="1:6" ht="25.5" x14ac:dyDescent="0.25">
      <c r="A11" s="55"/>
      <c r="B11" s="19" t="s">
        <v>3</v>
      </c>
      <c r="C11" s="37" t="s">
        <v>4</v>
      </c>
      <c r="D11" s="32" t="s">
        <v>67</v>
      </c>
      <c r="E11" s="32" t="s">
        <v>49</v>
      </c>
      <c r="F11" s="31" t="str">
        <f>VLOOKUP($E11,'PA 2019'!$D$3:$H$33,5,FALSE)</f>
        <v xml:space="preserve">Vicepresidencia Financiera </v>
      </c>
    </row>
    <row r="12" spans="1:6" ht="25.5" x14ac:dyDescent="0.25">
      <c r="A12" s="55"/>
      <c r="B12" s="64" t="s">
        <v>12</v>
      </c>
      <c r="C12" s="37" t="s">
        <v>13</v>
      </c>
      <c r="D12" s="32" t="s">
        <v>67</v>
      </c>
      <c r="E12" s="32" t="s">
        <v>49</v>
      </c>
      <c r="F12" s="31" t="str">
        <f>VLOOKUP($E12,'PA 2019'!$D$3:$H$33,5,FALSE)</f>
        <v xml:space="preserve">Vicepresidencia Financiera </v>
      </c>
    </row>
    <row r="13" spans="1:6" ht="25.5" x14ac:dyDescent="0.25">
      <c r="A13" s="55"/>
      <c r="B13" s="65"/>
      <c r="C13" s="37" t="s">
        <v>15</v>
      </c>
      <c r="D13" s="10" t="s">
        <v>70</v>
      </c>
      <c r="E13" s="10" t="s">
        <v>52</v>
      </c>
      <c r="F13" s="28" t="str">
        <f>VLOOKUP($E13,'PA 2019'!$D$3:$H$33,5,FALSE)</f>
        <v>Vicepresidencia de Operaciones y Tecnología</v>
      </c>
    </row>
    <row r="14" spans="1:6" ht="25.5" x14ac:dyDescent="0.25">
      <c r="A14" s="55"/>
      <c r="B14" s="56" t="s">
        <v>18</v>
      </c>
      <c r="C14" s="67" t="s">
        <v>19</v>
      </c>
      <c r="D14" s="10" t="s">
        <v>71</v>
      </c>
      <c r="E14" s="10" t="s">
        <v>54</v>
      </c>
      <c r="F14" s="28" t="str">
        <f>VLOOKUP($E14,'PA 2019'!$D$3:$H$33,5,FALSE)</f>
        <v>Secretaria General</v>
      </c>
    </row>
    <row r="15" spans="1:6" ht="25.5" x14ac:dyDescent="0.25">
      <c r="A15" s="55"/>
      <c r="B15" s="57"/>
      <c r="C15" s="68"/>
      <c r="D15" s="10" t="s">
        <v>72</v>
      </c>
      <c r="E15" s="10" t="s">
        <v>56</v>
      </c>
      <c r="F15" s="28" t="str">
        <f>VLOOKUP($E15,'PA 2019'!$D$3:$H$33,5,FALSE)</f>
        <v>Oficina de Riesgos</v>
      </c>
    </row>
    <row r="16" spans="1:6" ht="25.5" x14ac:dyDescent="0.25">
      <c r="A16" s="55"/>
      <c r="B16" s="57"/>
      <c r="C16" s="69"/>
      <c r="D16" s="10" t="s">
        <v>73</v>
      </c>
      <c r="E16" s="10" t="s">
        <v>57</v>
      </c>
      <c r="F16" s="28" t="str">
        <f>VLOOKUP($E16,'PA 2019'!$D$3:$H$33,5,FALSE)</f>
        <v>Oficina de Riesgos</v>
      </c>
    </row>
    <row r="17" spans="1:6" ht="25.5" x14ac:dyDescent="0.25">
      <c r="A17" s="55"/>
      <c r="B17" s="58"/>
      <c r="C17" s="37" t="s">
        <v>22</v>
      </c>
      <c r="D17" s="18" t="s">
        <v>74</v>
      </c>
      <c r="E17" s="18" t="s">
        <v>58</v>
      </c>
      <c r="F17" s="28" t="str">
        <f>VLOOKUP($E17,'PA 2019'!$D$3:$H$33,5,FALSE)</f>
        <v>Vicepresidencia Financiera</v>
      </c>
    </row>
    <row r="18" spans="1:6" ht="25.5" customHeight="1" x14ac:dyDescent="0.25">
      <c r="A18" s="55"/>
      <c r="B18" s="61" t="s">
        <v>23</v>
      </c>
      <c r="C18" s="37" t="s">
        <v>24</v>
      </c>
      <c r="D18" s="32" t="s">
        <v>67</v>
      </c>
      <c r="E18" s="32" t="s">
        <v>49</v>
      </c>
      <c r="F18" s="31" t="str">
        <f>VLOOKUP($E18,'PA 2019'!$D$3:$H$33,5,FALSE)</f>
        <v xml:space="preserve">Vicepresidencia Financiera </v>
      </c>
    </row>
    <row r="19" spans="1:6" ht="25.5" x14ac:dyDescent="0.25">
      <c r="A19" s="55"/>
      <c r="B19" s="62"/>
      <c r="C19" s="67" t="s">
        <v>28</v>
      </c>
      <c r="D19" s="10" t="s">
        <v>75</v>
      </c>
      <c r="E19" s="10" t="s">
        <v>61</v>
      </c>
      <c r="F19" s="28" t="str">
        <f>VLOOKUP($E19,'PA 2019'!$D$3:$H$33,5,FALSE)</f>
        <v>Secretaria General</v>
      </c>
    </row>
    <row r="20" spans="1:6" ht="26.25" thickBot="1" x14ac:dyDescent="0.3">
      <c r="A20" s="55"/>
      <c r="B20" s="63"/>
      <c r="C20" s="70"/>
      <c r="D20" s="20" t="s">
        <v>76</v>
      </c>
      <c r="E20" s="20" t="s">
        <v>66</v>
      </c>
      <c r="F20" s="29" t="str">
        <f>VLOOKUP($E20,'PA 2019'!$D$3:$H$33,5,FALSE)</f>
        <v>Secretaria General</v>
      </c>
    </row>
  </sheetData>
  <mergeCells count="9">
    <mergeCell ref="A2:A20"/>
    <mergeCell ref="B14:B17"/>
    <mergeCell ref="B1:F1"/>
    <mergeCell ref="B2:F2"/>
    <mergeCell ref="B18:B20"/>
    <mergeCell ref="B12:B13"/>
    <mergeCell ref="B8:F8"/>
    <mergeCell ref="C14:C16"/>
    <mergeCell ref="C19:C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 2019</vt:lpstr>
      <vt:lpstr>Historial de Versiones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2019-09-23T14:01:12Z</dcterms:created>
  <dcterms:modified xsi:type="dcterms:W3CDTF">2019-09-23T14:01:12Z</dcterms:modified>
  <revision>0</revision>
</coreProperties>
</file>