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wmf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  <Relationship Id="rId5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cfuquene_icetex_gov_co/Documents/2020/Varios/F119/"/>
    </mc:Choice>
  </mc:AlternateContent>
  <xr:revisionPtr revIDLastSave="1" documentId="8_{06113047-A970-4FD7-B1EB-BB2E379C7E20}" xr6:coauthVersionLast="44" xr6:coauthVersionMax="44" xr10:uidLastSave="{A42510F1-672F-4E27-A63B-E8B825162A70}"/>
  <bookViews>
    <workbookView xWindow="-120" yWindow="-120" windowWidth="21840" windowHeight="13140" xr2:uid="{43662DCF-0DE6-4B02-AE77-8736361F508F}"/>
  </bookViews>
  <sheets>
    <sheet name="IND 2019 " sheetId="1" r:id="rId1"/>
  </sheets>
  <definedNames>
    <definedName name="_xlnm._FilterDatabase" localSheetId="0" hidden="1">'IND 2019 '!$A$3:$XEX$20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0" i="1"/>
  <c r="H7" i="1"/>
  <c r="H5" i="1"/>
  <c r="H4" i="1"/>
</calcChain>
</file>

<file path=xl/sharedStrings.xml><?xml version="1.0" encoding="utf-8"?>
<sst xmlns="http://schemas.openxmlformats.org/spreadsheetml/2006/main" count="69" uniqueCount="65">
  <si>
    <t>INDICADORES CORPORATIVOS 2019</t>
  </si>
  <si>
    <t>Cierre a 31 de diciembre de 2019</t>
  </si>
  <si>
    <t>Perspectiva</t>
  </si>
  <si>
    <t>Objetivo Corporativo PE 2016-2020</t>
  </si>
  <si>
    <t>Indicador PE 2016-2020</t>
  </si>
  <si>
    <t>Fórmula</t>
  </si>
  <si>
    <t>Resultado</t>
  </si>
  <si>
    <t>Meta 2018</t>
  </si>
  <si>
    <t>Cumplimiento</t>
  </si>
  <si>
    <t xml:space="preserve">Observaciones </t>
  </si>
  <si>
    <t>Clientes, comunidad e impacto social</t>
  </si>
  <si>
    <t>Contribuir a la cobertura en la oferta y demanda y en la calidad de la educación del país</t>
  </si>
  <si>
    <t>Nuevos Beneficiarios de Crédito Educativo</t>
  </si>
  <si>
    <t>Nuevos beneficiarios de crédito en la vigencia</t>
  </si>
  <si>
    <t>Liderar y contribuir en la articulación de la política pública</t>
  </si>
  <si>
    <t>Nuevos Beneficiarios Componente de Equidad de Generación E</t>
  </si>
  <si>
    <t>Nuevos beneficiarios componente de equidad de Generación E</t>
  </si>
  <si>
    <t>Nuevos Beneficiarios por Componente Excelencia Generación E</t>
  </si>
  <si>
    <t>Nuevos beneficiarios por componente excelencia Generación E</t>
  </si>
  <si>
    <t>Captar, fidelizar, crecer y retener los clientes mediante segmentación adecuada</t>
  </si>
  <si>
    <t>Número de Beneficiarios Inscritos en la Comunidad ICETEX</t>
  </si>
  <si>
    <t>Total de beneficiarios inscritos en comunidad ICETEX</t>
  </si>
  <si>
    <t>Contribuir a la Experiencia de Servicio centrada en el cliente</t>
  </si>
  <si>
    <t>Experiencia de Servicio en Canales de Contacto</t>
  </si>
  <si>
    <t>(Usuarios que califican entre excelente y bueno la atención en los canales / Cantidad de usuarios encuestados)*100%</t>
  </si>
  <si>
    <t>=(27768/38605)*100%</t>
  </si>
  <si>
    <t>Contribuir a la alta regionalización de la educación superior en Colombia</t>
  </si>
  <si>
    <t>Nuevos Beneficiarios de Créditos a través de Recursos de Terceros</t>
  </si>
  <si>
    <t>Nuevos beneficiarios de crédito a través de fondos, alianzas y regalías en la vigencia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</si>
  <si>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</si>
  <si>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</si>
  <si>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</si>
  <si>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</si>
  <si>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</si>
  <si>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Plan Inteligencia de Negocios</t>
  </si>
  <si>
    <t>% de avance de actividades del plan de acción</t>
  </si>
  <si>
    <t>Asegurar la sostenibilidad de los servicios manteniendo niveles competitivos de cartera y rentabilidad</t>
  </si>
  <si>
    <t>Índice de cartera vencida</t>
  </si>
  <si>
    <t>(Valor de cartera activa con mora mayor a 30 días  / Valor Total de cartera activa) *100%</t>
  </si>
  <si>
    <t>&lt; 9,80%</t>
  </si>
  <si>
    <t>=(506675794713/6013792869502)*100%</t>
  </si>
  <si>
    <t>Mejorar el Gobierno Corporativo</t>
  </si>
  <si>
    <t>El objetivo se encuentra suspendido.</t>
  </si>
  <si>
    <t>Procesos internos y organización</t>
  </si>
  <si>
    <t>Optimizar los procesos clave y fortalecer el sistema de administración de riesgo</t>
  </si>
  <si>
    <t>Perfil de Riesgo Operativo de la Entidad</t>
  </si>
  <si>
    <t>Calificación riesgo del Aplicativo VIGIA</t>
  </si>
  <si>
    <t>TOLERABLE</t>
  </si>
  <si>
    <t>Perfil de riesgo hasta TOLERABLE</t>
  </si>
  <si>
    <t>Consolidar y optimizar la gestión de alianzas y convenios regionales, nacionales e internacionales</t>
  </si>
  <si>
    <t>Nuevos Convenios de Cooperación Regional</t>
  </si>
  <si>
    <t>Número de nuevos convenios y/o Alianzas Fondos en Administración</t>
  </si>
  <si>
    <t>Garantizar con calidad, un eficiente y efectivo servicio al cliente</t>
  </si>
  <si>
    <t>Eficiencia en el Servicio</t>
  </si>
  <si>
    <t>(Número de PQRS respondidas dentro de los términos/ Número de PQRS recibidas en el mes + Número de PQRS pendiente de respuesta de meses anteriores)*100</t>
  </si>
  <si>
    <t>=(165881/198206)*100%</t>
  </si>
  <si>
    <t>Armonizar los procesos de la entidad, acordes con la nueva estructura, enfocados en la excelencia</t>
  </si>
  <si>
    <t>Transformación Arquitectura Organizacional y Competitividad</t>
  </si>
  <si>
    <t>Aprendizaje, innovación y crecimiento</t>
  </si>
  <si>
    <t>Innovar en el portafolio de productos orientados a activos, pasivos y patrimonio</t>
  </si>
  <si>
    <t>Convertir las tecnologías de información en una ventaja competitiva del negocio</t>
  </si>
  <si>
    <t>Servicios Operativos del Core y Nuevas Soluciones de Automatización e Integración de Aplicaciones (2)</t>
  </si>
  <si>
    <t>Asegurar el talento humano de la organización</t>
  </si>
  <si>
    <t>Indice de Satisfacción del Plan Estratégico de Talento Humano</t>
  </si>
  <si>
    <t>Promedio de Calificación de las Encuestas recibidas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</si>
</sst>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9" fontId="6" fillId="0" borderId="6" xfId="2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9" fontId="5" fillId="5" borderId="6" xfId="2" applyFont="1" applyFill="1" applyBorder="1" applyAlignment="1">
      <alignment horizontal="center" vertical="center" wrapText="1"/>
    </xf>
    <xf numFmtId="10" fontId="6" fillId="0" borderId="6" xfId="2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37" fontId="5" fillId="5" borderId="6" xfId="1" applyNumberFormat="1" applyFont="1" applyFill="1" applyBorder="1" applyAlignment="1">
      <alignment horizontal="center" vertical="center"/>
    </xf>
    <xf numFmtId="9" fontId="6" fillId="2" borderId="6" xfId="2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 wrapText="1"/>
    </xf>
    <xf numFmtId="9" fontId="5" fillId="5" borderId="6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righ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right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9" fontId="7" fillId="0" borderId="0" xfId="2" applyFont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1" fontId="5" fillId="5" borderId="14" xfId="2" applyNumberFormat="1" applyFont="1" applyFill="1" applyBorder="1" applyAlignment="1">
      <alignment horizontal="center" vertical="center" wrapText="1"/>
    </xf>
    <xf numFmtId="9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0" fillId="2" borderId="0" xfId="0" quotePrefix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  <Relationship Id="rId2" Type="http://schemas.openxmlformats.org/officeDocument/2006/relationships/image" Target="../media/image2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30725</xdr:colOff>
      <xdr:row>0</xdr:row>
      <xdr:rowOff>33800</xdr:rowOff>
    </xdr:from>
    <xdr:to>
      <xdr:col>2</xdr:col>
      <xdr:colOff>280093</xdr:colOff>
      <xdr:row>1</xdr:row>
      <xdr:rowOff>133812</xdr:rowOff>
    </xdr:to>
    <xdr:pic>
      <xdr:nvPicPr>
        <xdr:cNvPr id="2" name="Imagen 1" descr="cid:image002.png@01D4B1AE.37CFAD10">
          <a:extLst>
            <a:ext uri="{FF2B5EF4-FFF2-40B4-BE49-F238E27FC236}">
              <a16:creationId xmlns:a16="http://schemas.microsoft.com/office/drawing/2014/main" id="{E096B832-A12B-41E0-BC4E-46ACF0ED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0" y="33800"/>
          <a:ext cx="1801943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763025</xdr:colOff>
      <xdr:row>0</xdr:row>
      <xdr:rowOff>32134</xdr:rowOff>
    </xdr:from>
    <xdr:to>
      <xdr:col>6</xdr:col>
      <xdr:colOff>1097782</xdr:colOff>
      <xdr:row>1</xdr:row>
      <xdr:rowOff>146434</xdr:rowOff>
    </xdr:to>
    <xdr:pic>
      <xdr:nvPicPr>
        <xdr:cNvPr id="3" name="Imagen 2" descr="cid:image003.png@01D4B1AE.37CFAD10">
          <a:extLst>
            <a:ext uri="{FF2B5EF4-FFF2-40B4-BE49-F238E27FC236}">
              <a16:creationId xmlns:a16="http://schemas.microsoft.com/office/drawing/2014/main" id="{DBE4399A-541B-45DF-8CE2-358057B8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450" y="32134"/>
          <a:ext cx="1763507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D43E-DBD0-4191-8C99-78E60CE2F9CA}">
  <dimension ref="A1:XFD28"/>
  <sheetViews>
    <sheetView showGridLines="0" tabSelected="1" zoomScale="93" zoomScaleNormal="93" workbookViewId="0">
      <selection activeCell="C17" sqref="C17"/>
    </sheetView>
  </sheetViews>
  <sheetFormatPr baseColWidth="10" defaultColWidth="0" defaultRowHeight="15" customHeight="1" zeroHeight="1" x14ac:dyDescent="0.25"/>
  <cols>
    <col min="1" max="1" width="1.28515625" style="2" customWidth="1"/>
    <col min="2" max="2" width="23.28515625" style="2" customWidth="1"/>
    <col min="3" max="3" width="38.5703125" style="2" customWidth="1"/>
    <col min="4" max="4" width="43.42578125" style="2" customWidth="1"/>
    <col min="5" max="5" width="47.28515625" style="2" bestFit="1" customWidth="1"/>
    <col min="6" max="6" width="21.42578125" style="57" customWidth="1"/>
    <col min="7" max="7" width="29.140625" style="2" customWidth="1"/>
    <col min="8" max="8" width="16" style="66" customWidth="1"/>
    <col min="9" max="9" width="37.7109375" style="58" customWidth="1"/>
    <col min="10" max="10" width="1.5703125" style="9" customWidth="1"/>
    <col min="11" max="16377" width="2" style="9" hidden="1"/>
    <col min="16378" max="16378" width="25.7109375" style="9" hidden="1"/>
    <col min="16379" max="16380" width="25.7109375" style="2" hidden="1"/>
    <col min="16381" max="16381" width="2" style="2" hidden="1"/>
    <col min="16382" max="16382" width="11.5703125" style="2" hidden="1"/>
    <col min="16383" max="16383" width="4.140625" style="2" hidden="1"/>
    <col min="16384" max="16384" width="1.140625" style="2" hidden="1"/>
  </cols>
  <sheetData>
    <row r="1" spans="1:16384" x14ac:dyDescent="0.25">
      <c r="A1" s="1" t="s">
        <v>0</v>
      </c>
      <c r="B1" s="1"/>
      <c r="C1" s="1"/>
      <c r="D1" s="1"/>
      <c r="E1" s="1"/>
      <c r="F1" s="1"/>
      <c r="H1" s="3" t="s">
        <v>1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pans="1:16384" ht="15.75" thickBot="1" x14ac:dyDescent="0.3">
      <c r="A2" s="1"/>
      <c r="B2" s="1"/>
      <c r="C2" s="1"/>
      <c r="D2" s="1"/>
      <c r="E2" s="1"/>
      <c r="F2" s="1"/>
      <c r="G2" s="4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84" x14ac:dyDescent="0.25"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16384" ht="38.25" x14ac:dyDescent="0.25">
      <c r="B4" s="10" t="s">
        <v>10</v>
      </c>
      <c r="C4" s="11" t="s">
        <v>11</v>
      </c>
      <c r="D4" s="12" t="s">
        <v>12</v>
      </c>
      <c r="E4" s="11" t="s">
        <v>13</v>
      </c>
      <c r="F4" s="13">
        <v>40160</v>
      </c>
      <c r="G4" s="14">
        <v>55000</v>
      </c>
      <c r="H4" s="15">
        <f>+F4/G4</f>
        <v>0.73018181818181815</v>
      </c>
      <c r="I4" s="16">
        <v>40160</v>
      </c>
    </row>
    <row r="5" spans="1:16384" s="17" customFormat="1" ht="25.5" x14ac:dyDescent="0.25">
      <c r="B5" s="10"/>
      <c r="C5" s="18" t="s">
        <v>14</v>
      </c>
      <c r="D5" s="12" t="s">
        <v>15</v>
      </c>
      <c r="E5" s="11" t="s">
        <v>16</v>
      </c>
      <c r="F5" s="13">
        <v>52991</v>
      </c>
      <c r="G5" s="14">
        <v>80000</v>
      </c>
      <c r="H5" s="15">
        <f>+F5/G5</f>
        <v>0.66238750000000002</v>
      </c>
      <c r="I5" s="16">
        <v>52991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</row>
    <row r="6" spans="1:16384" ht="25.5" x14ac:dyDescent="0.25">
      <c r="B6" s="10"/>
      <c r="C6" s="20"/>
      <c r="D6" s="12" t="s">
        <v>17</v>
      </c>
      <c r="E6" s="11" t="s">
        <v>18</v>
      </c>
      <c r="F6" s="13">
        <v>4758</v>
      </c>
      <c r="G6" s="14">
        <v>4000</v>
      </c>
      <c r="H6" s="15">
        <v>1.19</v>
      </c>
      <c r="I6" s="16">
        <v>4758</v>
      </c>
    </row>
    <row r="7" spans="1:16384" ht="25.5" x14ac:dyDescent="0.25">
      <c r="B7" s="10"/>
      <c r="C7" s="11" t="s">
        <v>19</v>
      </c>
      <c r="D7" s="12" t="s">
        <v>20</v>
      </c>
      <c r="E7" s="11" t="s">
        <v>21</v>
      </c>
      <c r="F7" s="13">
        <v>92488</v>
      </c>
      <c r="G7" s="14">
        <v>100000</v>
      </c>
      <c r="H7" s="15">
        <f>+F7/G7</f>
        <v>0.92488000000000004</v>
      </c>
      <c r="I7" s="16">
        <v>92488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2"/>
      <c r="XEY7" s="22"/>
      <c r="XEZ7" s="22"/>
      <c r="XFA7" s="22"/>
      <c r="XFB7" s="22"/>
      <c r="XFC7" s="22"/>
      <c r="XFD7" s="22"/>
    </row>
    <row r="8" spans="1:16384" ht="38.25" x14ac:dyDescent="0.25">
      <c r="B8" s="10"/>
      <c r="C8" s="23" t="s">
        <v>22</v>
      </c>
      <c r="D8" s="24" t="s">
        <v>23</v>
      </c>
      <c r="E8" s="25" t="s">
        <v>24</v>
      </c>
      <c r="F8" s="26">
        <v>0.71930000000000005</v>
      </c>
      <c r="G8" s="27">
        <v>0.78</v>
      </c>
      <c r="H8" s="28">
        <v>0.92220000000000002</v>
      </c>
      <c r="I8" s="16" t="s">
        <v>25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2"/>
      <c r="XEY8" s="22"/>
      <c r="XEZ8" s="22"/>
      <c r="XFA8" s="22"/>
      <c r="XFB8" s="22"/>
      <c r="XFC8" s="22"/>
      <c r="XFD8" s="22"/>
    </row>
    <row r="9" spans="1:16384" ht="25.5" x14ac:dyDescent="0.25">
      <c r="B9" s="10"/>
      <c r="C9" s="29" t="s">
        <v>26</v>
      </c>
      <c r="D9" s="24" t="s">
        <v>27</v>
      </c>
      <c r="E9" s="25" t="s">
        <v>28</v>
      </c>
      <c r="F9" s="13">
        <v>47770</v>
      </c>
      <c r="G9" s="30">
        <v>17000</v>
      </c>
      <c r="H9" s="15">
        <v>2.81</v>
      </c>
      <c r="I9" s="16">
        <v>47770</v>
      </c>
    </row>
    <row r="10" spans="1:16384" ht="25.5" x14ac:dyDescent="0.25">
      <c r="B10" s="10"/>
      <c r="C10" s="11" t="s">
        <v>29</v>
      </c>
      <c r="D10" s="12" t="s">
        <v>30</v>
      </c>
      <c r="E10" s="11" t="s">
        <v>31</v>
      </c>
      <c r="F10" s="11">
        <v>864</v>
      </c>
      <c r="G10" s="31">
        <v>800</v>
      </c>
      <c r="H10" s="32">
        <f t="shared" ref="H10" si="0">F10/G10</f>
        <v>1.08</v>
      </c>
      <c r="I10" s="16">
        <v>864</v>
      </c>
    </row>
    <row r="11" spans="1:16384" ht="25.5" x14ac:dyDescent="0.25">
      <c r="B11" s="33" t="s">
        <v>32</v>
      </c>
      <c r="C11" s="11" t="s">
        <v>33</v>
      </c>
      <c r="D11" s="12" t="s">
        <v>34</v>
      </c>
      <c r="E11" s="11" t="s">
        <v>35</v>
      </c>
      <c r="F11" s="34">
        <v>1</v>
      </c>
      <c r="G11" s="35">
        <v>1</v>
      </c>
      <c r="H11" s="34">
        <v>1</v>
      </c>
      <c r="I11" s="36">
        <v>1</v>
      </c>
    </row>
    <row r="12" spans="1:16384" ht="38.25" x14ac:dyDescent="0.25">
      <c r="B12" s="33"/>
      <c r="C12" s="11" t="s">
        <v>36</v>
      </c>
      <c r="D12" s="12" t="s">
        <v>37</v>
      </c>
      <c r="E12" s="11" t="s">
        <v>38</v>
      </c>
      <c r="F12" s="37">
        <v>8.43E-2</v>
      </c>
      <c r="G12" s="27" t="s">
        <v>39</v>
      </c>
      <c r="H12" s="38">
        <v>1.1599999999999999</v>
      </c>
      <c r="I12" s="39" t="s">
        <v>40</v>
      </c>
    </row>
    <row r="13" spans="1:16384" ht="15" customHeight="1" x14ac:dyDescent="0.25">
      <c r="B13" s="33"/>
      <c r="C13" s="40" t="s">
        <v>41</v>
      </c>
      <c r="D13" s="41" t="s">
        <v>42</v>
      </c>
      <c r="E13" s="42"/>
      <c r="F13" s="42"/>
      <c r="G13" s="42"/>
      <c r="H13" s="42"/>
      <c r="I13" s="43"/>
    </row>
    <row r="14" spans="1:16384" ht="25.5" x14ac:dyDescent="0.25">
      <c r="B14" s="44" t="s">
        <v>43</v>
      </c>
      <c r="C14" s="11" t="s">
        <v>44</v>
      </c>
      <c r="D14" s="12" t="s">
        <v>45</v>
      </c>
      <c r="E14" s="11" t="s">
        <v>46</v>
      </c>
      <c r="F14" s="45" t="s">
        <v>47</v>
      </c>
      <c r="G14" s="27" t="s">
        <v>48</v>
      </c>
      <c r="H14" s="38">
        <v>1</v>
      </c>
      <c r="I14" s="46">
        <v>1</v>
      </c>
    </row>
    <row r="15" spans="1:16384" ht="38.25" x14ac:dyDescent="0.25">
      <c r="B15" s="44"/>
      <c r="C15" s="11" t="s">
        <v>49</v>
      </c>
      <c r="D15" s="12" t="s">
        <v>50</v>
      </c>
      <c r="E15" s="11" t="s">
        <v>51</v>
      </c>
      <c r="F15" s="45">
        <v>16</v>
      </c>
      <c r="G15" s="47">
        <v>16</v>
      </c>
      <c r="H15" s="48">
        <f>+F15/G15</f>
        <v>1</v>
      </c>
      <c r="I15" s="16">
        <v>16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2"/>
      <c r="XEY15" s="21"/>
      <c r="XEZ15" s="21"/>
      <c r="XFA15" s="21"/>
      <c r="XFB15" s="21"/>
      <c r="XFC15" s="21"/>
      <c r="XFD15" s="21"/>
    </row>
    <row r="16" spans="1:16384" ht="51" x14ac:dyDescent="0.25">
      <c r="B16" s="44"/>
      <c r="C16" s="11" t="s">
        <v>52</v>
      </c>
      <c r="D16" s="12" t="s">
        <v>53</v>
      </c>
      <c r="E16" s="11" t="s">
        <v>54</v>
      </c>
      <c r="F16" s="37">
        <v>0.83689999999999998</v>
      </c>
      <c r="G16" s="35">
        <v>1</v>
      </c>
      <c r="H16" s="37">
        <f>+F16/G16</f>
        <v>0.83689999999999998</v>
      </c>
      <c r="I16" s="16" t="s">
        <v>55</v>
      </c>
    </row>
    <row r="17" spans="2:9" ht="38.25" customHeight="1" x14ac:dyDescent="0.25">
      <c r="B17" s="44"/>
      <c r="C17" s="25" t="s">
        <v>56</v>
      </c>
      <c r="D17" s="12" t="s">
        <v>57</v>
      </c>
      <c r="E17" s="11" t="s">
        <v>35</v>
      </c>
      <c r="F17" s="34">
        <v>1</v>
      </c>
      <c r="G17" s="35">
        <v>1</v>
      </c>
      <c r="H17" s="34">
        <v>1</v>
      </c>
      <c r="I17" s="36">
        <v>1</v>
      </c>
    </row>
    <row r="18" spans="2:9" ht="25.5" x14ac:dyDescent="0.25">
      <c r="B18" s="49" t="s">
        <v>58</v>
      </c>
      <c r="C18" s="11" t="s">
        <v>59</v>
      </c>
      <c r="D18" s="12" t="s">
        <v>34</v>
      </c>
      <c r="E18" s="11" t="s">
        <v>35</v>
      </c>
      <c r="F18" s="34">
        <v>1</v>
      </c>
      <c r="G18" s="35">
        <v>1</v>
      </c>
      <c r="H18" s="34">
        <v>1</v>
      </c>
      <c r="I18" s="36">
        <v>1</v>
      </c>
    </row>
    <row r="19" spans="2:9" ht="38.25" x14ac:dyDescent="0.25">
      <c r="B19" s="49"/>
      <c r="C19" s="11" t="s">
        <v>60</v>
      </c>
      <c r="D19" s="12" t="s">
        <v>61</v>
      </c>
      <c r="E19" s="11" t="s">
        <v>35</v>
      </c>
      <c r="F19" s="34">
        <v>1</v>
      </c>
      <c r="G19" s="27">
        <v>1</v>
      </c>
      <c r="H19" s="34">
        <v>1</v>
      </c>
      <c r="I19" s="36">
        <v>1</v>
      </c>
    </row>
    <row r="20" spans="2:9" ht="26.25" thickBot="1" x14ac:dyDescent="0.3">
      <c r="B20" s="50"/>
      <c r="C20" s="51" t="s">
        <v>62</v>
      </c>
      <c r="D20" s="52" t="s">
        <v>63</v>
      </c>
      <c r="E20" s="51" t="s">
        <v>64</v>
      </c>
      <c r="F20" s="53">
        <v>4.4000000000000004</v>
      </c>
      <c r="G20" s="54">
        <v>4</v>
      </c>
      <c r="H20" s="55">
        <v>1.1000000000000001</v>
      </c>
      <c r="I20" s="56">
        <v>4.4000000000000004</v>
      </c>
    </row>
    <row r="21" spans="2:9" ht="6.75" customHeight="1" x14ac:dyDescent="0.25">
      <c r="H21" s="57"/>
    </row>
    <row r="22" spans="2:9" hidden="1" x14ac:dyDescent="0.25">
      <c r="B22" s="59"/>
      <c r="C22" s="60"/>
      <c r="D22" s="60"/>
      <c r="E22" s="60"/>
      <c r="F22" s="61"/>
      <c r="G22" s="60"/>
      <c r="H22" s="62"/>
    </row>
    <row r="23" spans="2:9" hidden="1" x14ac:dyDescent="0.25">
      <c r="B23" s="59"/>
      <c r="C23" s="60"/>
      <c r="D23" s="60"/>
      <c r="E23" s="60"/>
      <c r="F23" s="61"/>
      <c r="G23" s="60"/>
      <c r="H23" s="57"/>
    </row>
    <row r="24" spans="2:9" hidden="1" x14ac:dyDescent="0.25">
      <c r="B24" s="63"/>
      <c r="C24" s="63"/>
      <c r="D24" s="63"/>
      <c r="E24" s="63"/>
      <c r="F24" s="64"/>
      <c r="G24" s="65"/>
      <c r="H24" s="57"/>
    </row>
    <row r="25" spans="2:9" hidden="1" x14ac:dyDescent="0.25">
      <c r="B25" s="63"/>
      <c r="C25" s="63"/>
      <c r="D25" s="63"/>
      <c r="E25" s="63"/>
      <c r="F25" s="63"/>
      <c r="G25" s="63"/>
    </row>
    <row r="26" spans="2:9" hidden="1" x14ac:dyDescent="0.25"/>
    <row r="27" spans="2:9" x14ac:dyDescent="0.25"/>
    <row r="28" spans="2:9" x14ac:dyDescent="0.25"/>
  </sheetData>
  <mergeCells count="10">
    <mergeCell ref="B14:B17"/>
    <mergeCell ref="B18:B20"/>
    <mergeCell ref="B24:E24"/>
    <mergeCell ref="B25:G25"/>
    <mergeCell ref="A1:F2"/>
    <mergeCell ref="H1:I2"/>
    <mergeCell ref="B4:B10"/>
    <mergeCell ref="C5:C6"/>
    <mergeCell ref="B11:B13"/>
    <mergeCell ref="D13:I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61F7081CAAB046B173892EB3796A3A" ma:contentTypeVersion="11" ma:contentTypeDescription="Crear nuevo documento." ma:contentTypeScope="" ma:versionID="f986641f3088db9eef5b60fa0280b1c0">
  <xsd:schema xmlns:xsd="http://www.w3.org/2001/XMLSchema" xmlns:xs="http://www.w3.org/2001/XMLSchema" xmlns:p="http://schemas.microsoft.com/office/2006/metadata/properties" xmlns:ns3="ba174c30-5ac0-45ab-80e7-0a690696d0b8" xmlns:ns4="4ef51a2e-02e1-4a6a-862e-286cd20b9c5b" targetNamespace="http://schemas.microsoft.com/office/2006/metadata/properties" ma:root="true" ma:fieldsID="9f075ed10c1132d185db7ccde052499e" ns3:_="" ns4:_="">
    <xsd:import namespace="ba174c30-5ac0-45ab-80e7-0a690696d0b8"/>
    <xsd:import namespace="4ef51a2e-02e1-4a6a-862e-286cd20b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74c30-5ac0-45ab-80e7-0a690696d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51a2e-02e1-4a6a-862e-286cd20b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18FD0-D3CA-46D0-BB2A-BF24070EC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74c30-5ac0-45ab-80e7-0a690696d0b8"/>
    <ds:schemaRef ds:uri="4ef51a2e-02e1-4a6a-862e-286cd20b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E086F-CC58-482D-B949-867CB27E5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AA7BD4-9F8B-46BD-B3D0-A4CFBC7D553B}">
  <ds:schemaRefs>
    <ds:schemaRef ds:uri="http://www.w3.org/XML/1998/namespace"/>
    <ds:schemaRef ds:uri="http://purl.org/dc/dcmitype/"/>
    <ds:schemaRef ds:uri="http://schemas.microsoft.com/office/2006/documentManagement/types"/>
    <ds:schemaRef ds:uri="4ef51a2e-02e1-4a6a-862e-286cd20b9c5b"/>
    <ds:schemaRef ds:uri="ba174c30-5ac0-45ab-80e7-0a690696d0b8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2019 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2020-01-31T02:05:09Z</dcterms:created>
  <dcterms:modified xsi:type="dcterms:W3CDTF">2020-01-31T02:05:09Z</dcterms:modified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