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showInkAnnotation="0" codeName="ThisWorkbook" defaultThemeVersion="124226"/>
  <mc:AlternateContent xmlns:mc="http://schemas.openxmlformats.org/markup-compatibility/2006">
    <mc:Choice Requires="x15">
      <x15ac:absPath xmlns:x15ac="http://schemas.microsoft.com/office/spreadsheetml/2010/11/ac" url="D:\C\Documents\PLAN SECTORIAL\"/>
    </mc:Choice>
  </mc:AlternateContent>
  <xr:revisionPtr revIDLastSave="0" documentId="13_ncr:1_{47ADFAF5-47FF-43D3-8C94-89C65A41B6EC}" xr6:coauthVersionLast="28" xr6:coauthVersionMax="28" xr10:uidLastSave="{00000000-0000-0000-0000-000000000000}"/>
  <bookViews>
    <workbookView xWindow="0" yWindow="0" windowWidth="20490" windowHeight="7530" tabRatio="934" xr2:uid="{00000000-000D-0000-FFFF-FFFF00000000}"/>
  </bookViews>
  <sheets>
    <sheet name="GESTIÓN MISIONAL Y DE GOB" sheetId="17" r:id="rId1"/>
    <sheet name="TALENTO HUMANO" sheetId="11" r:id="rId2"/>
    <sheet name="DIRECCIONAMIENTO ESTRATEGICO" sheetId="9" r:id="rId3"/>
    <sheet name="VALORES PARA RESULTADOS" sheetId="10" r:id="rId4"/>
    <sheet name="EVALUACIÓN DE RESULTADOS" sheetId="14" r:id="rId5"/>
    <sheet name="INFORMACIÓN Y COMUNICACIÓN" sheetId="12" r:id="rId6"/>
    <sheet name="GESTIÓN DEL CONOCIMIENTO" sheetId="13" r:id="rId7"/>
    <sheet name="CONTROL INTERNO" sheetId="15" r:id="rId8"/>
    <sheet name="Categorías" sheetId="7" state="hidden" r:id="rId9"/>
  </sheets>
  <definedNames>
    <definedName name="_xlnm._FilterDatabase" localSheetId="0" hidden="1">'GESTIÓN MISIONAL Y DE GOB'!$A$9:$O$42</definedName>
  </definedNames>
  <calcPr calcId="171027"/>
  <fileRecoveryPr autoRecover="0"/>
</workbook>
</file>

<file path=xl/calcChain.xml><?xml version="1.0" encoding="utf-8"?>
<calcChain xmlns="http://schemas.openxmlformats.org/spreadsheetml/2006/main">
  <c r="H5" i="10" l="1"/>
  <c r="D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Eduardo Niño Velandia</author>
  </authors>
  <commentList>
    <comment ref="C18" authorId="0" shapeId="0" xr:uid="{2A36C5B3-5C19-43BB-8B60-5B73B156924F}">
      <text>
        <r>
          <rPr>
            <b/>
            <sz val="12"/>
            <color indexed="81"/>
            <rFont val="Tahoma"/>
            <family val="2"/>
          </rPr>
          <t xml:space="preserve">Luis Eduardo Niño Velandia: Se acepta la observación del ICETEX de modificar el indicador el cual quedara "Cumplimiento plan de trabajo de Vinculación, Desarrollo Y Crecimiento Y Desvinculación   Laboral"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Eduardo Niño Velandia</author>
  </authors>
  <commentList>
    <comment ref="G17" authorId="0" shapeId="0" xr:uid="{781C23CE-B0B7-4F6D-8E62-5BD46451AB75}">
      <text>
        <r>
          <rPr>
            <b/>
            <sz val="12"/>
            <color indexed="81"/>
            <rFont val="Tahoma"/>
            <family val="2"/>
          </rPr>
          <t>Luis Eduardo Niño Velandia:</t>
        </r>
        <r>
          <rPr>
            <sz val="9"/>
            <color indexed="81"/>
            <rFont val="Tahoma"/>
            <family val="2"/>
          </rPr>
          <t xml:space="preserve">
</t>
        </r>
        <r>
          <rPr>
            <b/>
            <sz val="12"/>
            <color indexed="81"/>
            <rFont val="Tahoma"/>
            <family val="2"/>
          </rPr>
          <t>Se atiende solicitud de ajuste propuesto por el ICFES</t>
        </r>
      </text>
    </comment>
  </commentList>
</comments>
</file>

<file path=xl/sharedStrings.xml><?xml version="1.0" encoding="utf-8"?>
<sst xmlns="http://schemas.openxmlformats.org/spreadsheetml/2006/main" count="518" uniqueCount="290">
  <si>
    <t>FECHA DE INICIO</t>
  </si>
  <si>
    <t>FECHA FINAL</t>
  </si>
  <si>
    <t>FECHA DE EJECUCIÓN</t>
  </si>
  <si>
    <t>RECURSOS REQUERIDOS</t>
  </si>
  <si>
    <t>FÍSICOS Y HUMANOS</t>
  </si>
  <si>
    <t>OBJETIVO ESTRATÉGICO</t>
  </si>
  <si>
    <t>SI ES INVERSIÓN, NOMBRE DEL PROYECTO</t>
  </si>
  <si>
    <t>PRESUPUESTO ASIGNADO FUNCIONAMIENTO (EN PESOS)</t>
  </si>
  <si>
    <t>PRESUPUESTO ASIGNADO INVERSIÓN (EN PESOS)</t>
  </si>
  <si>
    <t>FINANCIEROS APORTADOS POR OTRAS ENTIDADES Y POR GESTIONAR (EN PESOS)</t>
  </si>
  <si>
    <t>META</t>
  </si>
  <si>
    <t>UNIDAD DE MEDIDA</t>
  </si>
  <si>
    <t>PERTENECE AL TABLERO DE LA MINISTRA</t>
  </si>
  <si>
    <t>DIMENSION O EJE MIPG</t>
  </si>
  <si>
    <t>PROGRAMA</t>
  </si>
  <si>
    <t xml:space="preserve"> INDICADOR DE PRODUCTO </t>
  </si>
  <si>
    <t xml:space="preserve">Direccionamiento estratégico y planeación </t>
  </si>
  <si>
    <t xml:space="preserve">ACTIVIDADES  </t>
  </si>
  <si>
    <t>Mejorar los resultados en lenguajes, ciencias y matemáticas, medidos por pruebas estandarizadas</t>
  </si>
  <si>
    <t>Brindar acceso con calidad a la educación superior</t>
  </si>
  <si>
    <t>Transformar y fortalecer la gestión y la cultura institucional</t>
  </si>
  <si>
    <t>ASISTENCIA A COMUNIDADES INDIGENAS A TRAVES DEL FONDO DE CREDITOS CONDONABLES ALVARO ULCUE - PNR REGION NACIONAL - ICETEX</t>
  </si>
  <si>
    <t>CREDITO EDUCATIVO PARA SOSTENIMIENTO DIRIGIDO A PROFESIONALES QUE CURSEN ESPECIALIZACIONES EN EL AREA DE SALUD -ICETEX.</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</si>
  <si>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</si>
  <si>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</si>
  <si>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</si>
  <si>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</si>
  <si>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</si>
  <si>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</si>
  <si>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</si>
  <si>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</si>
  <si>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</si>
  <si>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</si>
  <si>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</si>
  <si>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</si>
  <si>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</si>
  <si>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</si>
  <si>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</si>
  <si>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</si>
  <si>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</si>
  <si>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</si>
  <si>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</si>
  <si>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</si>
  <si>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</si>
  <si>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</si>
  <si>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</si>
  <si>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</si>
  <si>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</si>
  <si>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</si>
  <si>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</si>
  <si>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</si>
  <si>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</si>
  <si>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</si>
  <si>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</si>
  <si>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</si>
  <si>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</si>
  <si>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</si>
  <si>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Presupuesto de Funcionamiento</t>
  </si>
  <si>
    <t>Gestión con valores para Resultados</t>
  </si>
  <si>
    <t xml:space="preserve">Evaluación de Resultados </t>
  </si>
  <si>
    <t xml:space="preserve">Talento Humano </t>
  </si>
  <si>
    <t xml:space="preserve">Información y Comunicación </t>
  </si>
  <si>
    <t xml:space="preserve">Gestión del Conocimiento y la Innovación </t>
  </si>
  <si>
    <t>Control Interno</t>
  </si>
  <si>
    <t xml:space="preserve">%
Proyectado </t>
  </si>
  <si>
    <t>Indicador de Producto</t>
  </si>
  <si>
    <t>Peso del Indicador dentro del Programa</t>
  </si>
  <si>
    <t>Unidad de Medida</t>
  </si>
  <si>
    <t>Meta</t>
  </si>
  <si>
    <t>Actividades</t>
  </si>
  <si>
    <t>Fecha de Ejecución</t>
  </si>
  <si>
    <t>Inicio
DD/MM/AAAA</t>
  </si>
  <si>
    <t>Final DD/MM/AAAA</t>
  </si>
  <si>
    <t>Otro</t>
  </si>
  <si>
    <t>Componente</t>
  </si>
  <si>
    <t>I TRIMESTRE</t>
  </si>
  <si>
    <t>II TRIMESTRE</t>
  </si>
  <si>
    <t>III TRIMESTRE</t>
  </si>
  <si>
    <t>IV TRIMESTRE</t>
  </si>
  <si>
    <t>Programación Actividades</t>
  </si>
  <si>
    <t>Planeación Institucional</t>
  </si>
  <si>
    <t>Política de gestión presupuestal y eficiencia del gasto público</t>
  </si>
  <si>
    <t>Ventanilla hacia adentro</t>
  </si>
  <si>
    <t>Formular el plan de fortalecimiento institucional para el Sistema de Gestión de la entidad y hacer seguimiento trimestral a los avances del mismo.</t>
  </si>
  <si>
    <t>Formular y ejecutar Plan de trabajo para dar cumplimiento a los requisitos de seguridad digital para la entidad en función de los lineamiento de Min Tic para el efecto.</t>
  </si>
  <si>
    <t>Realizar el plan de trabajo orientado a dar cumplimiento a los requisitos  y procedimientos de defensa judicial, control normativo , conceptualización jurídica, cobro coactivo y demás actividades de defensa jurídica del Estado.</t>
  </si>
  <si>
    <t>Ventanilla hacia afuera</t>
  </si>
  <si>
    <t>Medir el nivel de satisfacción de los ciudadanos con relación a los trámites y servicios que ofrece a Entidad Adscrita y/o Vinculada.</t>
  </si>
  <si>
    <t>Formular y monitorear el plan de racionalización de trámites</t>
  </si>
  <si>
    <t>Gestión Estratégica del Talento Humano</t>
  </si>
  <si>
    <t>Integridad</t>
  </si>
  <si>
    <t>Elaborar y hacer seguimiento al plan de trabajo de la entidad para fortalecer la constitución de alianzas orientadas al fortalecimiento de los fines Misionales de la entidad.</t>
  </si>
  <si>
    <t>Gestión de la información y comunicación</t>
  </si>
  <si>
    <t>Desarrollar una iniciativa de de innovación abierta en la entidad.</t>
  </si>
  <si>
    <t xml:space="preserve">Formular, ejecutar y hacer seguimiento al  plan de accesibilidad para la vigencia. </t>
  </si>
  <si>
    <t>Realizar oportunamente el registro y reporte de novedades y Hojas de vida vinculadas en el SIGEP</t>
  </si>
  <si>
    <t>Formular y ejecutar el Plan de trabajo para el fortalecimiento y cumplimiento de requisitos normativos del  Sistema de gestión documental, acorde con las directrices del Archivo General de la Nación.</t>
  </si>
  <si>
    <t>Gestión Documental</t>
  </si>
  <si>
    <t xml:space="preserve"> Gestión del Conocimiento y la Innovación</t>
  </si>
  <si>
    <t>Seguimiento y evaluación del desempeño institucional</t>
  </si>
  <si>
    <t xml:space="preserve">Desarrollar y hacer seguimiento al plan de trabajo para la gestión del riesgo en la entidad </t>
  </si>
  <si>
    <t>Formular y desarrollar el Programa Anual de Auditoria para evaluar la gestión institucional.</t>
  </si>
  <si>
    <t>Realizar seguimiento al cumplimiento y efectividad de las acciones de mejoramiento generadas en las diferentes fuentes de evaluación.</t>
  </si>
  <si>
    <t>FORMULACIÓN PLAN DE ACCIÓN SECTORIAL 2018</t>
  </si>
  <si>
    <t>Dimensión o Eje Transversal</t>
  </si>
  <si>
    <t>Nivel de ejecución del plan de acción institucional</t>
  </si>
  <si>
    <t>Porcentaje</t>
  </si>
  <si>
    <t>31/12/2018</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</si>
  <si>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</si>
  <si>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</si>
  <si>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Realizar un diagnóstico a nivel interno de la entidad de la capacidad en recursos humanos, fisicos y tecnologicos en función de la prestación del servicio (trámites y servicios)</t>
  </si>
  <si>
    <t>Dar cumplimiento en los tiempos establecidos para compromisos, obligaciones y pagos.</t>
  </si>
  <si>
    <t>Iniciativa desarrollada</t>
  </si>
  <si>
    <t>Numérico</t>
  </si>
  <si>
    <t>Caracterización formulada o actualizada</t>
  </si>
  <si>
    <t>30/09/2018</t>
  </si>
  <si>
    <t>Diagnóstico realizado</t>
  </si>
  <si>
    <t>Porcentaje de cumplimiento en el pago a compromisos</t>
  </si>
  <si>
    <t>Porcentaje de proyectos ajustados</t>
  </si>
  <si>
    <t>30/03/2018</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</si>
  <si>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</si>
  <si>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Formular o ajustar el 100% de los proyectos de inversión de  la Entidad Adscrita y/o Vinculada  a la estructura de cadena de valor de los programas presupuestales 2019</t>
  </si>
  <si>
    <t>pocentaje</t>
  </si>
  <si>
    <t>Elaborar la estrategia y herramientas de seguimiento a planes programas y proyectos de la entidad a nivel estrategico táctico y operativo</t>
  </si>
  <si>
    <t>Autodiagnostico FURAG II</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</si>
  <si>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</si>
  <si>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</si>
  <si>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</si>
  <si>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</si>
  <si>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Asegurar que se reporte en aplicativo Nacional y sectorial la información requerida (SINERGIA, SPI, entre otros)</t>
  </si>
  <si>
    <t xml:space="preserve">Porcentaje de implementación del Modelo Integrado de Planeación II por entidad </t>
  </si>
  <si>
    <t xml:space="preserve">Evaluar el grado de cumplimiento del indice de coherencia y buen gobierno por cada una de las entidades </t>
  </si>
  <si>
    <t xml:space="preserve">Realizar el autodiagnóstico del MIPG V2 para la entidad y elaborar el plan de trabajo pàra fortalecer las poíticas de gestión y desempeño institucional y el cumplimiento de requisitos </t>
  </si>
  <si>
    <t>Realizar la ejecución presupuestal de la entidad realizando los ajustes a los que haya lugar.</t>
  </si>
  <si>
    <t>Formular y ejecutar Plan para la implementación de la Estrategia de Gobierno Digital para la entidad en función de los lineamiento de Min Tic para el efecto y los cuatro ejes que lo comprenden (Tics para gobierno abierto, Tic para servicios, TIC para la gestión y Seguridad de la información) .</t>
  </si>
  <si>
    <t>Realizar la contratación a través  del SECOP II</t>
  </si>
  <si>
    <t xml:space="preserve">Formular y ejecutar el plan de trabajo con los componentes definidos en el numeral 3.2.3.3. del Manual Operativo Sistema de Gestión Mipg para el desarrollo de actividades de gestión ambiental de la entidad. </t>
  </si>
  <si>
    <t>Formular y ejecutar el plan de trabajo para la implementación de la guía del sello de la excelencia de la que trata el numeral 3.2.2.1 Política de Servicio al ciudadano del Manual Operativo Sistema de Gestión Mipg.</t>
  </si>
  <si>
    <t>Diseñar  e implementar estrategia de participación ciudadana</t>
  </si>
  <si>
    <t>Porcentaje de cumplimiento en la implementación de estrategia y herramientas para realizar el seguimiento y evaluación del desempeño institucional</t>
  </si>
  <si>
    <t>Porcentaje Ejecución Presupuestal</t>
  </si>
  <si>
    <t>Diseñar e implementar el 100Porcentaje la estrategia de rendición de cuentas</t>
  </si>
  <si>
    <t>Porcentaje de cumplimiento del plan de fortalecimiento institucional para el Sistema de Gestión de la entidad</t>
  </si>
  <si>
    <t>Porcentaje de cumplimiento del plan de implementación y estrategia gobierno digital y los cuatro ejes que lo comprenden</t>
  </si>
  <si>
    <t>Porcentaje de cumplimiento del plan de implementación de la estrategia seguridad digital</t>
  </si>
  <si>
    <t xml:space="preserve">Porcentaje de cumplimiento del plan de trabajo de requisitos, procedimientos de defensa judicial, control normativo, conceptualización jurídica, cobro coactivo y demás actividades de defensa jurídica del Estado. </t>
  </si>
  <si>
    <t>Porcentaje de Contratación realizada en el SECOP II</t>
  </si>
  <si>
    <t xml:space="preserve">Porcentaje de cumplimiento del plan de trabajo de actividades de gestión ambiental. </t>
  </si>
  <si>
    <t xml:space="preserve">Porcentaje de cumplimiento del plan de trabajo para implementar la guía de sello de excelencia </t>
  </si>
  <si>
    <t xml:space="preserve">Porcentaje de Implementación de la herramienta de evaluación de percepción de los ciudadanos </t>
  </si>
  <si>
    <t>Porcentaje de cumplimiento del Plan de Racionalización de Trámites</t>
  </si>
  <si>
    <t>Porcentaje de cumplimiento del Plan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</si>
  <si>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</si>
  <si>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</si>
  <si>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Plan de trabajo elaborado y publicado</t>
  </si>
  <si>
    <t xml:space="preserve">Procentaje de ejecución del plan </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</si>
  <si>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</si>
  <si>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</si>
  <si>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</si>
  <si>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</si>
  <si>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</si>
  <si>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Procentaje de HV cargadas en el SIGEP</t>
  </si>
  <si>
    <t>Número</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</si>
  <si>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</si>
  <si>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</si>
  <si>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</si>
  <si>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</si>
  <si>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cumplimiento en la deficinión o ajuste de la metodología/procedimiento(s) y la estrategia para la gestión del conocimiento</t>
  </si>
  <si>
    <t>% de cumplimiento definición y ejecución plan de trabajo</t>
  </si>
  <si>
    <t xml:space="preserve">Cumplimiento Plan Estrategico TH </t>
  </si>
  <si>
    <t>01/0172018</t>
  </si>
  <si>
    <t xml:space="preserve">30/032018 </t>
  </si>
  <si>
    <t xml:space="preserve">Poblacion Caracterizada </t>
  </si>
  <si>
    <t>100 % Población Caracterizada</t>
  </si>
  <si>
    <t xml:space="preserve">
Realizado el diagnostico de la población al 100% </t>
  </si>
  <si>
    <t xml:space="preserve">Implementación SG- SST </t>
  </si>
  <si>
    <t xml:space="preserve">Fortalecimiento y desarrollo del Talento Humano </t>
  </si>
  <si>
    <t xml:space="preserve">Cumplimiento plan Ambiente y Cultura  Laboral </t>
  </si>
  <si>
    <t xml:space="preserve">Cumplimiento  Plan Implementación Código de Integridad </t>
  </si>
  <si>
    <t>Númerico</t>
  </si>
  <si>
    <t>Estrategia "Mejorando Ando"</t>
  </si>
  <si>
    <t>Desarrollar una estrategia para fortalecer la cultura del autocontrol y  la autoevaluación en la entidad.
Interrelación con las áreas</t>
  </si>
  <si>
    <t>Plan de Trabajo para la Gestión del Riesgo</t>
  </si>
  <si>
    <t>Programa Anual de Auditoría</t>
  </si>
  <si>
    <t xml:space="preserve">Plan de Mejoramiento </t>
  </si>
  <si>
    <t>Cumplimiento plan de trabajo de Vinculación, Desarrollo Y Crecimiento Y Desvinculación   Laboral</t>
  </si>
  <si>
    <t>Formular el presupuesto armonizando  la planeación estratégica y la programación presupuestal para la toma de decisiones.</t>
  </si>
  <si>
    <t>Porcentaje de presentación de informes en comités o comité de gestión y desempeño institucional</t>
  </si>
  <si>
    <t>Realizar, ejecutar y hacer seguimiento a la estrategia de comunicación externa e interna para  visibilizar la gestión institucional  (ciudadanos, proveedores, contratistas, organismos de control, fuentes de financiación, colaboradores y otros organismos).</t>
  </si>
  <si>
    <t>Presupuesto programado</t>
  </si>
  <si>
    <t xml:space="preserve">Estrategia de comunicaciones elaborada </t>
  </si>
  <si>
    <t>Porcentaje de ejecución de la estrategia</t>
  </si>
  <si>
    <t>ICETEX                                                                                                                                                                    ICETEX                                                                                                                                                                                  ICETEX</t>
  </si>
  <si>
    <t>POLÍTICA</t>
  </si>
  <si>
    <t>Fuente Financiación (Proyecto Inversión)</t>
  </si>
  <si>
    <t>Valor de  la fuente</t>
  </si>
  <si>
    <t>Entidad Responsable</t>
  </si>
  <si>
    <t>Área Responsable</t>
  </si>
  <si>
    <t>Responsable</t>
  </si>
  <si>
    <t>Actividades Principales</t>
  </si>
  <si>
    <t>Indicador</t>
  </si>
  <si>
    <t>Meta 2018</t>
  </si>
  <si>
    <t>Nuevos créditos a población víctima (Matrícula, sostenimiento y permanencia)</t>
  </si>
  <si>
    <t>ICETEX</t>
  </si>
  <si>
    <t>Vicepresidencia de Fondos en Administración</t>
  </si>
  <si>
    <t>Vicepresidente de Fondos en Administración</t>
  </si>
  <si>
    <t>Adjudicar nuevos créditos para la poblacion victima</t>
  </si>
  <si>
    <t>nuevos créditos para la poblacion victima</t>
  </si>
  <si>
    <t>Adjudicar nuevos creditos para Sostenimiento a la poblacion victima</t>
  </si>
  <si>
    <t>Adjudicar nuevos creditos para Permanencia a la poblacion victima</t>
  </si>
  <si>
    <t>Renovar Creditos</t>
  </si>
  <si>
    <t>Subsidios de sostenimiento adjudicados a grupos focalizados por SISBEN</t>
  </si>
  <si>
    <t>Vicepresidencia de Crédito y Cobranza</t>
  </si>
  <si>
    <t>Vicepresidente de Crédito y Cobranza</t>
  </si>
  <si>
    <t>Adjudicar Subsidios</t>
  </si>
  <si>
    <t>Subsidios adjudicados</t>
  </si>
  <si>
    <t>Subsidios de sostenimiento renovados a grupos focalizados por Sisbén - Condonación del 25% sobre el crédito educativo</t>
  </si>
  <si>
    <t>Renovar Subsidios</t>
  </si>
  <si>
    <t>Subsidios renovados</t>
  </si>
  <si>
    <t>Créditos condonables adjudicados a población en condición de discapacidad</t>
  </si>
  <si>
    <t>Adjudicar Creditos Condonables</t>
  </si>
  <si>
    <t>Creditos Condonables adjudicados</t>
  </si>
  <si>
    <t>Renovar créditos condonables</t>
  </si>
  <si>
    <t>Adjudicación de nuevos créditos condonables a población indígena</t>
  </si>
  <si>
    <t>Adjudicar nuevos créditos Condonables</t>
  </si>
  <si>
    <t>Renovar créditos condonables a la población indígena</t>
  </si>
  <si>
    <t>Renovar créditos Condonables</t>
  </si>
  <si>
    <t>créditos Condonables renovados</t>
  </si>
  <si>
    <t>Créditos condonables adjudicados para población afrodescendiente</t>
  </si>
  <si>
    <t>Adjudicar nuevos créditos</t>
  </si>
  <si>
    <t>Créditos condonables renovados a afrodescendientes</t>
  </si>
  <si>
    <t>Renovar nuevos créditos</t>
  </si>
  <si>
    <t>Créditos condonables para población ROM</t>
  </si>
  <si>
    <t>Condonación del 25% de la matricula a los estudiantes de educacion superior desde 2011</t>
  </si>
  <si>
    <t>Condonar el 25% de la matricula a los estudiantes de educacion superior desde 2011</t>
  </si>
  <si>
    <t>Créditos condonados</t>
  </si>
  <si>
    <t>Subsidios de matrícula adjudicados a Mejores Bachilleres - Ley 1546 de 2012</t>
  </si>
  <si>
    <t>Adjudicar y/o renovar Beca "Jóvenes ciudadanos de Paz"</t>
  </si>
  <si>
    <t>Otorgar la Beca "Omaira Sánchez"</t>
  </si>
  <si>
    <t>Subsidios de sostenimiento a los mejores bachilleres - Ley 1546 de 2012</t>
  </si>
  <si>
    <t>Renovar Subsidios de Sostenimiento</t>
  </si>
  <si>
    <t>Subsidios de Sostenimiento renovados</t>
  </si>
  <si>
    <t>Nuevas becas y renovación de la convocatoria del 0,1% de los mejores Saber Pro</t>
  </si>
  <si>
    <t>Nuevas becas para maestría y doctorado</t>
  </si>
  <si>
    <t>Renovar becas para maestría y doctorado</t>
  </si>
  <si>
    <t>Adjudicación de crédito educativo para Posgrado en Derecho Internacional Humanitario - Alfonso López Michelsen.</t>
  </si>
  <si>
    <t>Adjudicar la beca Alfonso Lopez Michelsen para Derecho Internacional Humanitario</t>
  </si>
  <si>
    <t>Becas adjudicadas</t>
  </si>
  <si>
    <t>Créditos-Beca "Ser Pilo Paga" educativos adjudicados pregrado</t>
  </si>
  <si>
    <t>Adjudicar nuevos créditos para Ser Pilo Paga.</t>
  </si>
  <si>
    <t>nuevos créditos para Ser Pilo Paga.</t>
  </si>
  <si>
    <t>Adjudicar nuevos subsidios para Ser Pilo Paga.</t>
  </si>
  <si>
    <t>Renovar Creditos Ser Pilo Paga.</t>
  </si>
  <si>
    <t>Renovar Subsidios de Sostenimiento Ser Pilo Paga.</t>
  </si>
  <si>
    <t>Créditos educativos adjudicados posgrado por cohorte para maestros</t>
  </si>
  <si>
    <t>Adjudicar créditos</t>
  </si>
  <si>
    <t>créditos adjudicados</t>
  </si>
  <si>
    <t>Creditos Educativos Renovados Posgrado para Maestros</t>
  </si>
  <si>
    <t>Renovar Creditos Educativos para Maestros</t>
  </si>
  <si>
    <t>Creditos Educativos renovados</t>
  </si>
  <si>
    <t>Créditos educativos condonados por buenos resultados en las pruebas Saber Pro</t>
  </si>
  <si>
    <t>Vicepresidencia de Operaciones y Tecnología</t>
  </si>
  <si>
    <t>Vicepresidente de Operaciones y Tecnología</t>
  </si>
  <si>
    <t>Condonar Creditos Educativos de Pregrado</t>
  </si>
  <si>
    <t>Creditos condonados</t>
  </si>
  <si>
    <t>Créditos educativos adjudicados en todas las lineas ICETEX</t>
  </si>
  <si>
    <t>Adjudicar Creditos</t>
  </si>
  <si>
    <t>Creditos adjudicados</t>
  </si>
  <si>
    <t>Créditos educativos renovados en todas las lineas Icetex</t>
  </si>
  <si>
    <t>Renovar Créditos</t>
  </si>
  <si>
    <t>Créditos renovados</t>
  </si>
  <si>
    <t>Recursos invertidos para disminución de tasa de interés de créditos en etapa de amortización de beneficiarios de estratos 1, 2 y 3 revisar si el compr</t>
  </si>
  <si>
    <t>Ajustar tasas de interés de créditos en amortización</t>
  </si>
  <si>
    <t>porcentaje de créditos con tasa ajustada en amortización</t>
  </si>
  <si>
    <t>Créditos educativos renovados a Médicos para realizar especializaciones en salud</t>
  </si>
  <si>
    <t xml:space="preserve"> </t>
  </si>
  <si>
    <t xml:space="preserve">GESTIÓN MISIONAL Y DE GOBIERNO </t>
  </si>
  <si>
    <t xml:space="preserve">TALENTO HUMANO </t>
  </si>
  <si>
    <r>
      <rPr>
        <b/>
        <sz val="10"/>
        <rFont val="Arial"/>
        <family val="2"/>
      </rPr>
      <t xml:space="preserve">DISEÑAR, ACTUALIZAR Y HACER SEGUIMIENTO AL PLAN ESTRATEGICO DE TALENTO HUMANO: </t>
    </r>
    <r>
      <rPr>
        <sz val="10"/>
        <rFont val="Arial"/>
        <family val="2"/>
      </rPr>
      <t xml:space="preserve">Actualizar y hacer seguimiento del plan estratégico de Talento Humano, con todos los componentes definidos y rutas determinadas por el MIPG. </t>
    </r>
  </si>
  <si>
    <r>
      <rPr>
        <b/>
        <sz val="10"/>
        <rFont val="Arial"/>
        <family val="2"/>
      </rPr>
      <t xml:space="preserve">DIRECCIONAMIENTO  PLANEACION Y CARACTERIZACION : </t>
    </r>
    <r>
      <rPr>
        <sz val="10"/>
        <rFont val="Arial"/>
        <family val="2"/>
      </rPr>
      <t xml:space="preserve"> 
1. Realizar la caracterización de  los servidores de Entidad Adscrita y/o Vinculada y su núcleo familiar. 
2. Realizar el diagnòstico del talento humano de la misma en los componentes del PETH, referencia Matriz GETH. ( Medicion y seguimiento) </t>
    </r>
  </si>
  <si>
    <r>
      <rPr>
        <b/>
        <sz val="10"/>
        <rFont val="Arial"/>
        <family val="2"/>
      </rPr>
      <t xml:space="preserve">SGSST: </t>
    </r>
    <r>
      <rPr>
        <sz val="10"/>
        <rFont val="Arial"/>
        <family val="2"/>
      </rPr>
      <t xml:space="preserve">Desarrollar el plan de trabajo para el Sistema  de seguridad y salud en el trabajo y hacer medición y seguimiento a su impacto </t>
    </r>
  </si>
  <si>
    <r>
      <rPr>
        <b/>
        <sz val="10"/>
        <rFont val="Arial"/>
        <family val="2"/>
      </rPr>
      <t xml:space="preserve">FORTALECIMIENTO Y DESARROLLO DEL TALENTO HUMANO : </t>
    </r>
    <r>
      <rPr>
        <sz val="10"/>
        <rFont val="Arial"/>
        <family val="2"/>
      </rPr>
      <t xml:space="preserve">Formular y hacer seguimiento a los planes asociados al  crecimiento y desarrollo profesional de la entidad  (Clima Organizacional, Plan de bienestar, Incentivos, Inducción y Reinducción, 
Capacitación, Desarrollo de Competencias, Cultura Organizacional), Uso y apropiación de TIC,  Gestion del Conocimiento. </t>
    </r>
  </si>
  <si>
    <r>
      <rPr>
        <b/>
        <sz val="10"/>
        <rFont val="Arial"/>
        <family val="2"/>
      </rPr>
      <t xml:space="preserve">VINCULACION, DESARROLLO Y CRECIMIENTO Y DESVINCULACION   LABORAL: </t>
    </r>
    <r>
      <rPr>
        <sz val="10"/>
        <rFont val="Arial"/>
        <family val="2"/>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</si>
  <si>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r>
      <rPr>
        <b/>
        <sz val="10"/>
        <rFont val="Arial"/>
        <family val="2"/>
      </rPr>
      <t xml:space="preserve">AMBIENTE Y CULTURA ORGANIZACIONAL :
</t>
    </r>
    <r>
      <rPr>
        <sz val="10"/>
        <rFont val="Arial"/>
        <family val="2"/>
      </rPr>
      <t>Formular y hacer seguimiento al plan para fortalecer el ambiente laboral y la cultura organizacional de la entidad, Teletrabajo, Ambiente Laboral, Horarios flexibles, Gestión del conflicto, Dialogo social y concertación, Seguridad de la Información ) rendición de cuentas.</t>
    </r>
  </si>
  <si>
    <r>
      <rPr>
        <b/>
        <sz val="10"/>
        <rFont val="Arial"/>
        <family val="2"/>
      </rPr>
      <t xml:space="preserve">INTEGRIDAD : </t>
    </r>
    <r>
      <rPr>
        <sz val="10"/>
        <rFont val="Arial"/>
        <family val="2"/>
      </rPr>
      <t>Adoptar, Divulgar, ajustar a la entidad y realizar el plan de trabajo para implementación del Código de Integridad</t>
    </r>
  </si>
  <si>
    <t>DIRRECCIONAMIENTO ESTRATÉGICO</t>
  </si>
  <si>
    <t xml:space="preserve">VALORES PARA RESULTADOS </t>
  </si>
  <si>
    <t xml:space="preserve">EVALUACIÓN DE RESULTADOS </t>
  </si>
  <si>
    <t>GESTIÓN DE CONOCIMIENTO</t>
  </si>
  <si>
    <t xml:space="preserve">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</si>
</sst>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 &quot;$&quot;\ * #,##0.00_ ;_ &quot;$&quot;\ * \-#,##0.00_ ;_ &quot;$&quot;\ * &quot;-&quot;??_ ;_ @_ "/>
    <numFmt numFmtId="166" formatCode="_ * #,##0.00_ ;_ * \-#,##0.00_ ;_ * &quot;-&quot;??_ ;_ @_ "/>
    <numFmt numFmtId="167" formatCode="0.0%"/>
    <numFmt numFmtId="168" formatCode="_(&quot;$&quot;\ * #,##0.00_);_(&quot;$&quot;\ * \(#,##0.00\);_(&quot;$&quot;\ * &quot;-&quot;??_);_(@_)"/>
    <numFmt numFmtId="169" formatCode="_ * #,##0_ ;_ * \-#,##0_ ;_ * &quot;-&quot;_ ;_ @_ "/>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sz val="10"/>
      <name val="Arial"/>
      <family val="2"/>
    </font>
    <font>
      <sz val="10"/>
      <name val="Arial"/>
      <family val="2"/>
    </font>
    <font>
      <sz val="8"/>
      <name val="Verdana"/>
      <family val="2"/>
    </font>
    <font>
      <sz val="12"/>
      <name val="Calibri"/>
      <family val="2"/>
      <scheme val="minor"/>
    </font>
    <font>
      <sz val="10"/>
      <name val="Arial"/>
      <family val="2"/>
    </font>
    <font>
      <sz val="9"/>
      <color indexed="81"/>
      <name val="Tahoma"/>
      <family val="2"/>
    </font>
    <font>
      <b/>
      <sz val="12"/>
      <color indexed="81"/>
      <name val="Tahoma"/>
      <family val="2"/>
    </font>
    <font>
      <sz val="10"/>
      <color rgb="FFFF0000"/>
      <name val="Arial"/>
      <family val="2"/>
    </font>
    <font>
      <sz val="11"/>
      <color indexed="8"/>
      <name val="Calibri"/>
      <family val="2"/>
    </font>
    <font>
      <sz val="12"/>
      <color theme="1"/>
      <name val="Calibri"/>
      <family val="2"/>
      <scheme val="minor"/>
    </font>
    <font>
      <sz val="11"/>
      <color rgb="FF000000"/>
      <name val="Calibri"/>
      <family val="2"/>
      <scheme val="minor"/>
    </font>
    <font>
      <b/>
      <sz val="10"/>
      <name val="Arial"/>
      <family val="2"/>
    </font>
    <font>
      <sz val="10"/>
      <name val="Arial"/>
      <family val="2"/>
    </font>
    <font>
      <sz val="10"/>
      <color theme="1"/>
      <name val="Arial"/>
      <family val="2"/>
    </font>
    <font>
      <b/>
      <sz val="11"/>
      <name val="Arial"/>
      <family val="2"/>
    </font>
    <font>
      <b/>
      <sz val="12"/>
      <color theme="0"/>
      <name val="Arial"/>
      <family val="2"/>
    </font>
    <font>
      <b/>
      <sz val="11"/>
      <color theme="0"/>
      <name val="Arial"/>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43">
    <xf numFmtId="0" fontId="0" fillId="0" borderId="0"/>
    <xf numFmtId="166" fontId="7" fillId="0" borderId="0" applyFont="0" applyFill="0" applyBorder="0" applyAlignment="0" applyProtection="0"/>
    <xf numFmtId="165" fontId="7" fillId="0" borderId="0" applyFont="0" applyFill="0" applyBorder="0" applyAlignment="0" applyProtection="0"/>
    <xf numFmtId="0" fontId="6" fillId="0" borderId="0"/>
    <xf numFmtId="9" fontId="7" fillId="0" borderId="0" applyFont="0" applyFill="0" applyBorder="0" applyAlignment="0" applyProtection="0"/>
    <xf numFmtId="9" fontId="6" fillId="0" borderId="0" applyFont="0" applyFill="0" applyBorder="0" applyAlignment="0" applyProtection="0"/>
    <xf numFmtId="0" fontId="6" fillId="0" borderId="0"/>
    <xf numFmtId="9" fontId="10"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4" fillId="0" borderId="0"/>
    <xf numFmtId="0" fontId="6" fillId="0" borderId="0"/>
    <xf numFmtId="166" fontId="6" fillId="0" borderId="0" applyFont="0" applyFill="0" applyBorder="0" applyAlignment="0" applyProtection="0"/>
    <xf numFmtId="169" fontId="6" fillId="0" borderId="0" applyFont="0" applyFill="0" applyBorder="0" applyAlignment="0" applyProtection="0"/>
    <xf numFmtId="43" fontId="14" fillId="0" borderId="0" applyFont="0" applyFill="0" applyBorder="0" applyAlignment="0" applyProtection="0"/>
    <xf numFmtId="165" fontId="6" fillId="0" borderId="0" applyFont="0" applyFill="0" applyBorder="0" applyAlignment="0" applyProtection="0"/>
    <xf numFmtId="168" fontId="14" fillId="0" borderId="0" applyFont="0" applyFill="0" applyBorder="0" applyAlignment="0" applyProtection="0"/>
    <xf numFmtId="164" fontId="15" fillId="0" borderId="0" applyFont="0" applyFill="0" applyBorder="0" applyAlignment="0" applyProtection="0"/>
    <xf numFmtId="0" fontId="6" fillId="0" borderId="0"/>
    <xf numFmtId="0" fontId="16" fillId="0" borderId="0"/>
    <xf numFmtId="0" fontId="15" fillId="0" borderId="0"/>
    <xf numFmtId="9"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4" fillId="0" borderId="0"/>
    <xf numFmtId="41" fontId="4" fillId="0" borderId="0" applyFont="0" applyFill="0" applyBorder="0" applyAlignment="0" applyProtection="0"/>
    <xf numFmtId="168" fontId="4" fillId="0" borderId="0" applyFont="0" applyFill="0" applyBorder="0" applyAlignment="0" applyProtection="0"/>
    <xf numFmtId="0" fontId="3" fillId="0" borderId="0"/>
    <xf numFmtId="41" fontId="3" fillId="0" borderId="0" applyFont="0" applyFill="0" applyBorder="0" applyAlignment="0" applyProtection="0"/>
    <xf numFmtId="41" fontId="6" fillId="0" borderId="0" applyFont="0" applyFill="0" applyBorder="0" applyAlignment="0" applyProtection="0"/>
    <xf numFmtId="42" fontId="18" fillId="0" borderId="0" applyFont="0" applyFill="0" applyBorder="0" applyAlignment="0" applyProtection="0"/>
    <xf numFmtId="9" fontId="2" fillId="0" borderId="0" applyFont="0" applyFill="0" applyBorder="0" applyAlignment="0" applyProtection="0"/>
    <xf numFmtId="0" fontId="1" fillId="0" borderId="0"/>
  </cellStyleXfs>
  <cellXfs count="113">
    <xf numFmtId="0" fontId="0" fillId="0" borderId="0" xfId="0"/>
    <xf numFmtId="3"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Border="1"/>
    <xf numFmtId="0" fontId="8" fillId="5" borderId="0" xfId="0" applyFont="1" applyFill="1" applyBorder="1" applyAlignment="1">
      <alignment vertical="center" wrapText="1"/>
    </xf>
    <xf numFmtId="0" fontId="8" fillId="6" borderId="0" xfId="0" applyFont="1" applyFill="1" applyBorder="1" applyAlignment="1">
      <alignment vertical="center" wrapText="1"/>
    </xf>
    <xf numFmtId="0" fontId="6" fillId="7" borderId="0" xfId="0" applyFont="1" applyFill="1" applyAlignment="1">
      <alignment vertical="center"/>
    </xf>
    <xf numFmtId="9" fontId="0" fillId="0" borderId="0" xfId="7" applyFont="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xf numFmtId="9" fontId="9" fillId="0" borderId="7"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wrapText="1"/>
    </xf>
    <xf numFmtId="0" fontId="6" fillId="0" borderId="0" xfId="0" applyFont="1" applyAlignment="1">
      <alignment horizontal="left" wrapText="1"/>
    </xf>
    <xf numFmtId="9" fontId="9" fillId="0" borderId="7" xfId="0" applyNumberFormat="1" applyFont="1" applyFill="1" applyBorder="1" applyAlignment="1">
      <alignment horizontal="center" vertical="center" wrapText="1"/>
    </xf>
    <xf numFmtId="167" fontId="0" fillId="0" borderId="0" xfId="0" applyNumberFormat="1" applyAlignment="1">
      <alignment horizontal="center" vertical="center"/>
    </xf>
    <xf numFmtId="0" fontId="6" fillId="0" borderId="0" xfId="0" applyFont="1"/>
    <xf numFmtId="0" fontId="13" fillId="0" borderId="7" xfId="0" applyFont="1" applyBorder="1" applyAlignment="1">
      <alignment horizontal="center" vertical="center" wrapText="1"/>
    </xf>
    <xf numFmtId="0" fontId="0" fillId="0" borderId="0" xfId="0" applyAlignment="1">
      <alignment horizontal="center" vertical="center"/>
    </xf>
    <xf numFmtId="0" fontId="17" fillId="8" borderId="7" xfId="37" applyFont="1" applyFill="1" applyBorder="1" applyAlignment="1" applyProtection="1">
      <alignment horizontal="center" vertical="center" wrapText="1" readingOrder="1"/>
      <protection locked="0"/>
    </xf>
    <xf numFmtId="0" fontId="17" fillId="8" borderId="7" xfId="37" applyFont="1" applyFill="1" applyBorder="1" applyAlignment="1" applyProtection="1">
      <alignment horizontal="center" vertical="center" wrapText="1"/>
      <protection locked="0"/>
    </xf>
    <xf numFmtId="41" fontId="0" fillId="0" borderId="7" xfId="39" applyFont="1" applyBorder="1" applyAlignment="1">
      <alignment horizontal="center" vertical="center"/>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9" fontId="0" fillId="0" borderId="7" xfId="22" applyFont="1" applyBorder="1" applyAlignment="1">
      <alignment horizontal="center" vertical="center"/>
    </xf>
    <xf numFmtId="0" fontId="17" fillId="8" borderId="7" xfId="0" applyFont="1" applyFill="1" applyBorder="1" applyAlignment="1">
      <alignment horizontal="center" vertical="center"/>
    </xf>
    <xf numFmtId="0" fontId="17" fillId="8"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14" fontId="6" fillId="0" borderId="7" xfId="0" applyNumberFormat="1" applyFont="1" applyFill="1" applyBorder="1" applyAlignment="1">
      <alignment horizontal="center" vertical="center"/>
    </xf>
    <xf numFmtId="9" fontId="6" fillId="4" borderId="7" xfId="7" applyFont="1" applyFill="1" applyBorder="1" applyAlignment="1">
      <alignment horizontal="center" vertical="center"/>
    </xf>
    <xf numFmtId="9" fontId="6" fillId="0"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6" fillId="0" borderId="7" xfId="0" applyFont="1" applyBorder="1" applyAlignment="1">
      <alignment horizontal="justify" vertical="center" wrapText="1"/>
    </xf>
    <xf numFmtId="167" fontId="6" fillId="0" borderId="7" xfId="0" applyNumberFormat="1" applyFont="1" applyFill="1" applyBorder="1" applyAlignment="1">
      <alignment horizontal="center" vertical="center" wrapText="1"/>
    </xf>
    <xf numFmtId="167" fontId="6" fillId="0" borderId="7" xfId="0" applyNumberFormat="1" applyFont="1" applyFill="1" applyBorder="1" applyAlignment="1">
      <alignment horizontal="center" vertical="center"/>
    </xf>
    <xf numFmtId="0" fontId="6" fillId="0" borderId="7" xfId="0" applyFont="1" applyFill="1" applyBorder="1" applyAlignment="1">
      <alignment horizontal="justify" vertical="center" wrapText="1"/>
    </xf>
    <xf numFmtId="0" fontId="6" fillId="4" borderId="7" xfId="0" applyFont="1" applyFill="1" applyBorder="1" applyAlignment="1">
      <alignment horizontal="center" vertical="center" wrapText="1"/>
    </xf>
    <xf numFmtId="9" fontId="6" fillId="0" borderId="7" xfId="7" applyFont="1" applyBorder="1" applyAlignment="1">
      <alignment horizontal="center" vertical="center" wrapText="1"/>
    </xf>
    <xf numFmtId="14" fontId="6" fillId="0" borderId="7" xfId="0" applyNumberFormat="1" applyFont="1" applyBorder="1" applyAlignment="1">
      <alignment horizontal="center" vertical="center" wrapText="1"/>
    </xf>
    <xf numFmtId="9" fontId="6" fillId="0" borderId="7" xfId="0" applyNumberFormat="1" applyFont="1" applyFill="1" applyBorder="1" applyAlignment="1">
      <alignment horizontal="center" vertical="center"/>
    </xf>
    <xf numFmtId="0" fontId="6" fillId="4" borderId="7" xfId="0" applyFont="1" applyFill="1" applyBorder="1" applyAlignment="1">
      <alignment horizontal="center" vertical="center"/>
    </xf>
    <xf numFmtId="9" fontId="6" fillId="4" borderId="7" xfId="0" applyNumberFormat="1" applyFont="1" applyFill="1" applyBorder="1" applyAlignment="1">
      <alignment horizontal="center" vertical="center" wrapText="1"/>
    </xf>
    <xf numFmtId="9" fontId="6" fillId="4" borderId="7" xfId="0" applyNumberFormat="1" applyFont="1" applyFill="1" applyBorder="1" applyAlignment="1">
      <alignment horizontal="center" vertical="center"/>
    </xf>
    <xf numFmtId="14" fontId="6" fillId="4" borderId="7" xfId="0" applyNumberFormat="1" applyFont="1" applyFill="1" applyBorder="1" applyAlignment="1">
      <alignment horizontal="center" vertical="center" wrapText="1"/>
    </xf>
    <xf numFmtId="14" fontId="6" fillId="4" borderId="7" xfId="0" applyNumberFormat="1" applyFont="1" applyFill="1" applyBorder="1" applyAlignment="1">
      <alignment horizontal="center" vertical="center"/>
    </xf>
    <xf numFmtId="42" fontId="0" fillId="0" borderId="0" xfId="40" applyFont="1"/>
    <xf numFmtId="0" fontId="6" fillId="4" borderId="7" xfId="0" applyFont="1" applyFill="1" applyBorder="1" applyAlignment="1">
      <alignment horizontal="justify" vertical="center" wrapText="1"/>
    </xf>
    <xf numFmtId="9" fontId="6" fillId="0" borderId="7" xfId="0" applyNumberFormat="1" applyFont="1" applyFill="1" applyBorder="1" applyAlignment="1">
      <alignment horizontal="left" vertical="top" wrapText="1"/>
    </xf>
    <xf numFmtId="0" fontId="19" fillId="0" borderId="7" xfId="0" applyFont="1" applyFill="1" applyBorder="1" applyAlignment="1">
      <alignment horizontal="justify" vertical="center" wrapText="1"/>
    </xf>
    <xf numFmtId="9" fontId="19" fillId="0" borderId="7" xfId="0" applyNumberFormat="1" applyFont="1" applyFill="1" applyBorder="1" applyAlignment="1">
      <alignment horizontal="center" vertical="center"/>
    </xf>
    <xf numFmtId="0" fontId="19" fillId="0" borderId="7" xfId="0" applyFont="1" applyFill="1" applyBorder="1" applyAlignment="1">
      <alignment horizontal="center" vertical="center" wrapText="1"/>
    </xf>
    <xf numFmtId="9"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xf>
    <xf numFmtId="9" fontId="19" fillId="4" borderId="7"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17" fillId="8" borderId="7" xfId="0" applyFont="1" applyFill="1" applyBorder="1" applyAlignment="1">
      <alignment horizontal="center" vertical="center" wrapText="1"/>
    </xf>
    <xf numFmtId="0" fontId="17" fillId="8" borderId="7" xfId="0" applyFont="1" applyFill="1" applyBorder="1" applyAlignment="1">
      <alignment horizontal="center" vertical="center"/>
    </xf>
    <xf numFmtId="0" fontId="6" fillId="4" borderId="7" xfId="0" applyFont="1" applyFill="1" applyBorder="1" applyAlignment="1">
      <alignment horizontal="center" vertical="center" wrapText="1"/>
    </xf>
    <xf numFmtId="0" fontId="21" fillId="9" borderId="7" xfId="0" applyFont="1" applyFill="1" applyBorder="1" applyAlignment="1">
      <alignment vertical="center"/>
    </xf>
    <xf numFmtId="0" fontId="22" fillId="9" borderId="9" xfId="0" applyFont="1" applyFill="1" applyBorder="1" applyAlignment="1">
      <alignment vertical="center"/>
    </xf>
    <xf numFmtId="0" fontId="22" fillId="9" borderId="0" xfId="0" applyFont="1" applyFill="1" applyBorder="1" applyAlignment="1">
      <alignment vertical="center"/>
    </xf>
    <xf numFmtId="0" fontId="22" fillId="9" borderId="10" xfId="0" applyFont="1" applyFill="1" applyBorder="1" applyAlignment="1">
      <alignment vertical="center"/>
    </xf>
    <xf numFmtId="0" fontId="20" fillId="8" borderId="0" xfId="0" applyFont="1" applyFill="1" applyAlignment="1">
      <alignment horizontal="center"/>
    </xf>
    <xf numFmtId="0" fontId="0" fillId="0" borderId="7" xfId="0" applyBorder="1" applyAlignment="1">
      <alignment horizontal="center" vertical="center" wrapText="1"/>
    </xf>
    <xf numFmtId="41" fontId="0" fillId="0" borderId="7" xfId="39" applyFont="1" applyBorder="1" applyAlignment="1">
      <alignment horizontal="center" vertical="center"/>
    </xf>
    <xf numFmtId="0" fontId="6" fillId="0" borderId="7" xfId="0" applyFont="1" applyBorder="1" applyAlignment="1">
      <alignment horizontal="center" vertical="center" wrapText="1"/>
    </xf>
    <xf numFmtId="0" fontId="22" fillId="9" borderId="7" xfId="37" applyFont="1" applyFill="1" applyBorder="1" applyAlignment="1">
      <alignment horizontal="center" vertical="center" wrapText="1"/>
    </xf>
    <xf numFmtId="0" fontId="17" fillId="8" borderId="7" xfId="0" applyFont="1" applyFill="1" applyBorder="1" applyAlignment="1">
      <alignment horizontal="center" vertical="center" wrapText="1"/>
    </xf>
    <xf numFmtId="0" fontId="9" fillId="4" borderId="11"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9" fontId="9" fillId="0" borderId="11" xfId="0" applyNumberFormat="1" applyFont="1" applyFill="1" applyBorder="1" applyAlignment="1">
      <alignment horizontal="center" vertical="center" wrapText="1"/>
    </xf>
    <xf numFmtId="9" fontId="9" fillId="0" borderId="12" xfId="0" applyNumberFormat="1" applyFont="1" applyFill="1" applyBorder="1" applyAlignment="1">
      <alignment horizontal="center" vertical="center" wrapText="1"/>
    </xf>
    <xf numFmtId="9" fontId="9" fillId="0" borderId="11" xfId="0" applyNumberFormat="1" applyFont="1" applyFill="1" applyBorder="1" applyAlignment="1">
      <alignment horizontal="center" vertical="center"/>
    </xf>
    <xf numFmtId="9" fontId="9" fillId="0" borderId="12" xfId="0" applyNumberFormat="1" applyFont="1" applyFill="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9" fillId="4" borderId="13" xfId="0" applyFont="1" applyFill="1" applyBorder="1" applyAlignment="1" applyProtection="1">
      <alignment horizontal="center" vertical="center" wrapText="1"/>
      <protection locked="0"/>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22" fillId="9" borderId="9"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0" xfId="0" applyFont="1" applyFill="1" applyBorder="1" applyAlignment="1">
      <alignment horizontal="center" vertical="center"/>
    </xf>
    <xf numFmtId="0" fontId="17" fillId="8" borderId="7" xfId="0" applyFont="1" applyFill="1" applyBorder="1" applyAlignment="1">
      <alignment horizontal="center" vertical="center"/>
    </xf>
    <xf numFmtId="0" fontId="0" fillId="0" borderId="13" xfId="0" applyBorder="1" applyAlignment="1">
      <alignment horizontal="center" vertical="center" wrapText="1"/>
    </xf>
    <xf numFmtId="0" fontId="6" fillId="4" borderId="7" xfId="0" applyFont="1" applyFill="1" applyBorder="1" applyAlignment="1">
      <alignment horizontal="center" vertical="center" wrapText="1"/>
    </xf>
    <xf numFmtId="0" fontId="6" fillId="4"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wrapText="1"/>
    </xf>
    <xf numFmtId="0" fontId="19" fillId="0" borderId="7" xfId="0" applyFont="1" applyFill="1" applyBorder="1" applyAlignment="1" applyProtection="1">
      <alignment horizontal="center" vertical="center" wrapText="1"/>
      <protection locked="0"/>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2" fillId="9"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8" borderId="8"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14" xfId="0" applyFont="1" applyFill="1" applyBorder="1" applyAlignment="1">
      <alignment horizontal="center" vertical="center"/>
    </xf>
  </cellXfs>
  <cellStyles count="43">
    <cellStyle name="Millares [0] 2" xfId="14" xr:uid="{00000000-0005-0000-0000-000002000000}"/>
    <cellStyle name="Millares [0] 2 2" xfId="35" xr:uid="{00000000-0005-0000-0000-000003000000}"/>
    <cellStyle name="Millares [0] 2 2 2" xfId="38" xr:uid="{4EC9787E-7444-4000-89C7-F18089290DB3}"/>
    <cellStyle name="Millares [0] 3" xfId="31" xr:uid="{00000000-0005-0000-0000-000039000000}"/>
    <cellStyle name="Millares [0] 4" xfId="39" xr:uid="{CB14B8FC-F9C7-4783-94A4-2E1055BC0724}"/>
    <cellStyle name="Millares 10" xfId="29" xr:uid="{00000000-0005-0000-0000-000004000000}"/>
    <cellStyle name="Millares 11" xfId="30" xr:uid="{00000000-0005-0000-0000-000038000000}"/>
    <cellStyle name="Millares 2" xfId="1" xr:uid="{00000000-0005-0000-0000-000000000000}"/>
    <cellStyle name="Millares 2 2" xfId="8" xr:uid="{00000000-0005-0000-0000-000001000000}"/>
    <cellStyle name="Millares 2 2 2" xfId="15" xr:uid="{00000000-0005-0000-0000-000006000000}"/>
    <cellStyle name="Millares 3" xfId="13" xr:uid="{00000000-0005-0000-0000-000007000000}"/>
    <cellStyle name="Millares 4" xfId="23" xr:uid="{00000000-0005-0000-0000-000008000000}"/>
    <cellStyle name="Millares 5" xfId="26" xr:uid="{00000000-0005-0000-0000-000009000000}"/>
    <cellStyle name="Millares 6" xfId="24" xr:uid="{00000000-0005-0000-0000-00000A000000}"/>
    <cellStyle name="Millares 7" xfId="25" xr:uid="{00000000-0005-0000-0000-00000B000000}"/>
    <cellStyle name="Millares 8" xfId="27" xr:uid="{00000000-0005-0000-0000-00000C000000}"/>
    <cellStyle name="Millares 9" xfId="28" xr:uid="{00000000-0005-0000-0000-00000D000000}"/>
    <cellStyle name="Moneda [0]" xfId="40" builtinId="7"/>
    <cellStyle name="Moneda 2" xfId="2" xr:uid="{00000000-0005-0000-0000-000002000000}"/>
    <cellStyle name="Moneda 2 2" xfId="9" xr:uid="{00000000-0005-0000-0000-000003000000}"/>
    <cellStyle name="Moneda 3" xfId="16" xr:uid="{00000000-0005-0000-0000-000010000000}"/>
    <cellStyle name="Moneda 4" xfId="17" xr:uid="{00000000-0005-0000-0000-000011000000}"/>
    <cellStyle name="Moneda 5" xfId="18" xr:uid="{00000000-0005-0000-0000-000012000000}"/>
    <cellStyle name="Moneda 6" xfId="36" xr:uid="{00000000-0005-0000-0000-000013000000}"/>
    <cellStyle name="Moneda 7" xfId="32" xr:uid="{00000000-0005-0000-0000-000045000000}"/>
    <cellStyle name="Normal" xfId="0" builtinId="0"/>
    <cellStyle name="Normal 2" xfId="3" xr:uid="{00000000-0005-0000-0000-000005000000}"/>
    <cellStyle name="Normal 2 10" xfId="19" xr:uid="{00000000-0005-0000-0000-000016000000}"/>
    <cellStyle name="Normal 2 2" xfId="20" xr:uid="{00000000-0005-0000-0000-000017000000}"/>
    <cellStyle name="Normal 3" xfId="6" xr:uid="{00000000-0005-0000-0000-000006000000}"/>
    <cellStyle name="Normal 3 2" xfId="21" xr:uid="{00000000-0005-0000-0000-000018000000}"/>
    <cellStyle name="Normal 4" xfId="12" xr:uid="{00000000-0005-0000-0000-000019000000}"/>
    <cellStyle name="Normal 5" xfId="34" xr:uid="{00000000-0005-0000-0000-00001A000000}"/>
    <cellStyle name="Normal 6" xfId="11" xr:uid="{00000000-0005-0000-0000-00004A000000}"/>
    <cellStyle name="Normal 6 2" xfId="37" xr:uid="{9D550FE8-53DA-491D-91C8-0600499D8CB6}"/>
    <cellStyle name="Normal 7" xfId="42" xr:uid="{ACDFB669-E145-44AD-AA29-AED0FC32BCDE}"/>
    <cellStyle name="Porcentaje" xfId="7" builtinId="5"/>
    <cellStyle name="Porcentaje 2" xfId="22" xr:uid="{00000000-0005-0000-0000-00001C000000}"/>
    <cellStyle name="Porcentaje 3" xfId="33" xr:uid="{00000000-0005-0000-0000-000050000000}"/>
    <cellStyle name="Porcentaje 4" xfId="41" xr:uid="{2FC10C6E-4128-4A33-BE9B-FDDF354E313B}"/>
    <cellStyle name="Porcentual 2" xfId="4" xr:uid="{00000000-0005-0000-0000-000008000000}"/>
    <cellStyle name="Porcentual 2 2" xfId="10" xr:uid="{00000000-0005-0000-0000-000009000000}"/>
    <cellStyle name="Porcentual 3" xfId="5" xr:uid="{00000000-0005-0000-0000-00000A000000}"/>
  </cellStyles>
  <dxfs count="0"/>
  <tableStyles count="0" defaultTableStyle="TableStyleMedium9" defaultPivotStyle="PivotStyleLight16"/>
  <colors>
    <mruColors>
      <color rgb="FF008080"/>
      <color rgb="FF0099CC"/>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theme" Target="theme/theme1.xml"/>
  <Relationship Id="rId11" Type="http://schemas.openxmlformats.org/officeDocument/2006/relationships/styles" Target="styles.xml"/>
  <Relationship Id="rId12" Type="http://schemas.openxmlformats.org/officeDocument/2006/relationships/sharedStrings" Target="sharedStrings.xml"/>
  <Relationship Id="rId13" Type="http://schemas.openxmlformats.org/officeDocument/2006/relationships/calcChain" Target="calcChain.xml"/>
  <Relationship Id="rId14" Type="http://schemas.openxmlformats.org/officeDocument/2006/relationships/customXml" Target="../customXml/item1.xml"/>
  <Relationship Id="rId15" Type="http://schemas.openxmlformats.org/officeDocument/2006/relationships/customXml" Target="../customXml/item2.xml"/>
  <Relationship Id="rId16" Type="http://schemas.openxmlformats.org/officeDocument/2006/relationships/customXml" Target="../customXml/item3.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jpeg"/>
</Relationships>

</file>

<file path=xl/drawings/_rels/drawing2.xml.rels><?xml version="1.0" encoding="UTF-8"?>

<Relationships xmlns="http://schemas.openxmlformats.org/package/2006/relationships">
  <Relationship Id="rId1" Type="http://schemas.openxmlformats.org/officeDocument/2006/relationships/image" Target="../media/image1.jpeg"/>
</Relationships>

</file>

<file path=xl/drawings/_rels/drawing3.xml.rels><?xml version="1.0" encoding="UTF-8"?>

<Relationships xmlns="http://schemas.openxmlformats.org/package/2006/relationships">
  <Relationship Id="rId1" Type="http://schemas.openxmlformats.org/officeDocument/2006/relationships/image" Target="../media/image1.jpeg"/>
</Relationships>

</file>

<file path=xl/drawings/_rels/drawing4.xml.rels><?xml version="1.0" encoding="UTF-8"?>

<Relationships xmlns="http://schemas.openxmlformats.org/package/2006/relationships">
  <Relationship Id="rId1" Type="http://schemas.openxmlformats.org/officeDocument/2006/relationships/image" Target="../media/image1.jpeg"/>
</Relationships>

</file>

<file path=xl/drawings/_rels/drawing5.xml.rels><?xml version="1.0" encoding="UTF-8"?>

<Relationships xmlns="http://schemas.openxmlformats.org/package/2006/relationships">
  <Relationship Id="rId1" Type="http://schemas.openxmlformats.org/officeDocument/2006/relationships/image" Target="../media/image1.jpeg"/>
</Relationships>

</file>

<file path=xl/drawings/_rels/drawing6.xml.rels><?xml version="1.0" encoding="UTF-8"?>

<Relationships xmlns="http://schemas.openxmlformats.org/package/2006/relationships">
  <Relationship Id="rId1" Type="http://schemas.openxmlformats.org/officeDocument/2006/relationships/image" Target="../media/image1.jpeg"/>
</Relationships>

</file>

<file path=xl/drawings/_rels/drawing7.xml.rels><?xml version="1.0" encoding="UTF-8"?>

<Relationships xmlns="http://schemas.openxmlformats.org/package/2006/relationships">
  <Relationship Id="rId1" Type="http://schemas.openxmlformats.org/officeDocument/2006/relationships/image" Target="../media/image1.jpeg"/>
</Relationships>

</file>

<file path=xl/drawings/_rels/drawing8.x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xdr:from>
      <xdr:col>0</xdr:col>
      <xdr:colOff>30580</xdr:colOff>
      <xdr:row>1</xdr:row>
      <xdr:rowOff>24564</xdr:rowOff>
    </xdr:from>
    <xdr:to>
      <xdr:col>3</xdr:col>
      <xdr:colOff>697330</xdr:colOff>
      <xdr:row>5</xdr:row>
      <xdr:rowOff>15039</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11AF290A-196A-4F59-B310-FD91036C1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80" y="186489"/>
          <a:ext cx="50768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0</xdr:row>
      <xdr:rowOff>127000</xdr:rowOff>
    </xdr:from>
    <xdr:to>
      <xdr:col>3</xdr:col>
      <xdr:colOff>922978</xdr:colOff>
      <xdr:row>4</xdr:row>
      <xdr:rowOff>154238</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A90CE883-073F-44E7-A609-188148810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127000"/>
          <a:ext cx="4817645" cy="693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71437</xdr:colOff>
      <xdr:row>1</xdr:row>
      <xdr:rowOff>143846</xdr:rowOff>
    </xdr:from>
    <xdr:to>
      <xdr:col>3</xdr:col>
      <xdr:colOff>912394</xdr:colOff>
      <xdr:row>6</xdr:row>
      <xdr:rowOff>5854</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BA66A183-704C-48C7-BBF5-A1F6A401D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 y="309076"/>
          <a:ext cx="4825906" cy="71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52917</xdr:colOff>
      <xdr:row>0</xdr:row>
      <xdr:rowOff>84667</xdr:rowOff>
    </xdr:from>
    <xdr:to>
      <xdr:col>3</xdr:col>
      <xdr:colOff>351479</xdr:colOff>
      <xdr:row>5</xdr:row>
      <xdr:rowOff>8717</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8598A3A1-C874-4CBC-AD7E-1EC419C0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84667"/>
          <a:ext cx="4817645" cy="74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224478</xdr:colOff>
      <xdr:row>5</xdr:row>
      <xdr:rowOff>114550</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C1742C24-C4C3-4AEF-918F-3580B25F8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0"/>
          <a:ext cx="4817645" cy="74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69452</xdr:colOff>
      <xdr:row>0</xdr:row>
      <xdr:rowOff>99218</xdr:rowOff>
    </xdr:from>
    <xdr:to>
      <xdr:col>3</xdr:col>
      <xdr:colOff>65066</xdr:colOff>
      <xdr:row>5</xdr:row>
      <xdr:rowOff>86768</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27027AAE-1BEF-48B6-BC0A-299B6F2AE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52" y="99218"/>
          <a:ext cx="4371161" cy="811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21167</xdr:rowOff>
    </xdr:from>
    <xdr:to>
      <xdr:col>3</xdr:col>
      <xdr:colOff>1208728</xdr:colOff>
      <xdr:row>4</xdr:row>
      <xdr:rowOff>104775</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5B53C03E-5216-493D-B636-0CE2F1644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67"/>
          <a:ext cx="5066353" cy="759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52917</xdr:colOff>
      <xdr:row>0</xdr:row>
      <xdr:rowOff>105235</xdr:rowOff>
    </xdr:from>
    <xdr:to>
      <xdr:col>3</xdr:col>
      <xdr:colOff>949437</xdr:colOff>
      <xdr:row>4</xdr:row>
      <xdr:rowOff>143773</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252522B1-5B6E-46AE-97C0-9D248F149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105235"/>
          <a:ext cx="5065954" cy="712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292C-9E17-4414-BE16-95EBC9A9895F}">
  <sheetPr>
    <tabColor theme="6" tint="0.39997558519241921"/>
  </sheetPr>
  <dimension ref="A1:O42"/>
  <sheetViews>
    <sheetView showGridLines="0" tabSelected="1" zoomScaleNormal="100" workbookViewId="0">
      <selection activeCell="J11" sqref="J11"/>
    </sheetView>
  </sheetViews>
  <sheetFormatPr baseColWidth="10" defaultColWidth="10.7109375" defaultRowHeight="12.75" x14ac:dyDescent="0.2"/>
  <cols>
    <col min="1" max="1" width="23.5703125" style="12" customWidth="1"/>
    <col min="2" max="2" width="23" style="12" customWidth="1"/>
    <col min="3" max="3" width="19.5703125" style="11" customWidth="1"/>
    <col min="4" max="4" width="18" style="12" customWidth="1"/>
    <col min="5" max="5" width="25.140625" style="12" customWidth="1"/>
    <col min="6" max="6" width="17.5703125" style="12" customWidth="1"/>
    <col min="7" max="7" width="31.42578125" style="12" customWidth="1"/>
    <col min="8" max="8" width="14" style="12" customWidth="1"/>
    <col min="9" max="9" width="14.42578125" style="12" customWidth="1"/>
    <col min="10" max="16384" width="10.7109375" style="12"/>
  </cols>
  <sheetData>
    <row r="1" spans="1:9" x14ac:dyDescent="0.2">
      <c r="C1" s="21"/>
    </row>
    <row r="2" spans="1:9" x14ac:dyDescent="0.2">
      <c r="C2" s="21"/>
    </row>
    <row r="3" spans="1:9" ht="15" x14ac:dyDescent="0.25">
      <c r="C3" s="21"/>
      <c r="E3" s="66" t="s">
        <v>276</v>
      </c>
      <c r="F3" s="66"/>
      <c r="G3" s="66"/>
    </row>
    <row r="4" spans="1:9" x14ac:dyDescent="0.2">
      <c r="C4" s="21"/>
    </row>
    <row r="5" spans="1:9" x14ac:dyDescent="0.2">
      <c r="C5" s="21"/>
    </row>
    <row r="6" spans="1:9" x14ac:dyDescent="0.2">
      <c r="C6" s="21"/>
    </row>
    <row r="8" spans="1:9" ht="15" customHeight="1" x14ac:dyDescent="0.2">
      <c r="A8" s="70" t="s">
        <v>192</v>
      </c>
      <c r="B8" s="70"/>
      <c r="C8" s="70"/>
      <c r="D8" s="70"/>
      <c r="E8" s="70"/>
      <c r="F8" s="70"/>
      <c r="G8" s="70"/>
      <c r="H8" s="70"/>
      <c r="I8" s="70"/>
    </row>
    <row r="9" spans="1:9" ht="55.5" customHeight="1" x14ac:dyDescent="0.2">
      <c r="A9" s="22" t="s">
        <v>193</v>
      </c>
      <c r="B9" s="22" t="s">
        <v>194</v>
      </c>
      <c r="C9" s="22" t="s">
        <v>195</v>
      </c>
      <c r="D9" s="22" t="s">
        <v>196</v>
      </c>
      <c r="E9" s="22" t="s">
        <v>197</v>
      </c>
      <c r="F9" s="22" t="s">
        <v>198</v>
      </c>
      <c r="G9" s="22" t="s">
        <v>199</v>
      </c>
      <c r="H9" s="23" t="s">
        <v>200</v>
      </c>
      <c r="I9" s="22" t="s">
        <v>201</v>
      </c>
    </row>
    <row r="10" spans="1:9" ht="51" customHeight="1" x14ac:dyDescent="0.2">
      <c r="A10" s="69" t="s">
        <v>51</v>
      </c>
      <c r="B10" s="67" t="s">
        <v>202</v>
      </c>
      <c r="C10" s="68">
        <v>24009960084</v>
      </c>
      <c r="D10" s="69" t="s">
        <v>203</v>
      </c>
      <c r="E10" s="69" t="s">
        <v>204</v>
      </c>
      <c r="F10" s="69" t="s">
        <v>205</v>
      </c>
      <c r="G10" s="26" t="s">
        <v>206</v>
      </c>
      <c r="H10" s="69" t="s">
        <v>207</v>
      </c>
      <c r="I10" s="68">
        <v>590</v>
      </c>
    </row>
    <row r="11" spans="1:9" ht="63.75" customHeight="1" x14ac:dyDescent="0.2">
      <c r="A11" s="67"/>
      <c r="B11" s="67"/>
      <c r="C11" s="68"/>
      <c r="D11" s="69"/>
      <c r="E11" s="69"/>
      <c r="F11" s="69"/>
      <c r="G11" s="26" t="s">
        <v>208</v>
      </c>
      <c r="H11" s="69"/>
      <c r="I11" s="68"/>
    </row>
    <row r="12" spans="1:9" ht="63.75" customHeight="1" x14ac:dyDescent="0.2">
      <c r="A12" s="67"/>
      <c r="B12" s="67"/>
      <c r="C12" s="68"/>
      <c r="D12" s="69"/>
      <c r="E12" s="69"/>
      <c r="F12" s="69"/>
      <c r="G12" s="26" t="s">
        <v>209</v>
      </c>
      <c r="H12" s="69"/>
      <c r="I12" s="68"/>
    </row>
    <row r="13" spans="1:9" ht="25.5" customHeight="1" x14ac:dyDescent="0.2">
      <c r="A13" s="67"/>
      <c r="B13" s="67"/>
      <c r="C13" s="68"/>
      <c r="D13" s="69"/>
      <c r="E13" s="69"/>
      <c r="F13" s="69"/>
      <c r="G13" s="26" t="s">
        <v>210</v>
      </c>
      <c r="H13" s="69"/>
      <c r="I13" s="68"/>
    </row>
    <row r="14" spans="1:9" ht="51" x14ac:dyDescent="0.2">
      <c r="A14" s="67"/>
      <c r="B14" s="26" t="s">
        <v>211</v>
      </c>
      <c r="C14" s="24">
        <v>25473617400</v>
      </c>
      <c r="D14" s="67"/>
      <c r="E14" s="25" t="s">
        <v>212</v>
      </c>
      <c r="F14" s="25" t="s">
        <v>213</v>
      </c>
      <c r="G14" s="26" t="s">
        <v>214</v>
      </c>
      <c r="H14" s="25" t="s">
        <v>215</v>
      </c>
      <c r="I14" s="24">
        <v>20000</v>
      </c>
    </row>
    <row r="15" spans="1:9" ht="76.5" x14ac:dyDescent="0.2">
      <c r="A15" s="67"/>
      <c r="B15" s="26" t="s">
        <v>216</v>
      </c>
      <c r="C15" s="24">
        <v>85475879721</v>
      </c>
      <c r="D15" s="67"/>
      <c r="E15" s="25" t="s">
        <v>212</v>
      </c>
      <c r="F15" s="25" t="s">
        <v>213</v>
      </c>
      <c r="G15" s="26" t="s">
        <v>217</v>
      </c>
      <c r="H15" s="25" t="s">
        <v>218</v>
      </c>
      <c r="I15" s="24">
        <v>132384</v>
      </c>
    </row>
    <row r="16" spans="1:9" ht="51" customHeight="1" x14ac:dyDescent="0.2">
      <c r="A16" s="67"/>
      <c r="B16" s="67" t="s">
        <v>219</v>
      </c>
      <c r="C16" s="68">
        <v>262650037</v>
      </c>
      <c r="D16" s="67"/>
      <c r="E16" s="69" t="s">
        <v>204</v>
      </c>
      <c r="F16" s="69" t="s">
        <v>205</v>
      </c>
      <c r="G16" s="26" t="s">
        <v>220</v>
      </c>
      <c r="H16" s="69" t="s">
        <v>221</v>
      </c>
      <c r="I16" s="68">
        <v>10</v>
      </c>
    </row>
    <row r="17" spans="1:15" ht="38.25" customHeight="1" x14ac:dyDescent="0.2">
      <c r="A17" s="67"/>
      <c r="B17" s="67"/>
      <c r="C17" s="68"/>
      <c r="D17" s="67"/>
      <c r="E17" s="69"/>
      <c r="F17" s="69"/>
      <c r="G17" s="26" t="s">
        <v>222</v>
      </c>
      <c r="H17" s="69"/>
      <c r="I17" s="68"/>
    </row>
    <row r="18" spans="1:15" ht="38.25" x14ac:dyDescent="0.2">
      <c r="A18" s="67"/>
      <c r="B18" s="26" t="s">
        <v>223</v>
      </c>
      <c r="C18" s="24">
        <v>6773901486</v>
      </c>
      <c r="D18" s="67"/>
      <c r="E18" s="25" t="s">
        <v>204</v>
      </c>
      <c r="F18" s="25" t="s">
        <v>205</v>
      </c>
      <c r="G18" s="26" t="s">
        <v>224</v>
      </c>
      <c r="H18" s="26" t="s">
        <v>224</v>
      </c>
      <c r="I18" s="24">
        <v>3948</v>
      </c>
    </row>
    <row r="19" spans="1:15" ht="38.25" x14ac:dyDescent="0.2">
      <c r="A19" s="67"/>
      <c r="B19" s="26" t="s">
        <v>225</v>
      </c>
      <c r="C19" s="24">
        <v>19841302242.999996</v>
      </c>
      <c r="D19" s="67"/>
      <c r="E19" s="25" t="s">
        <v>204</v>
      </c>
      <c r="F19" s="25" t="s">
        <v>205</v>
      </c>
      <c r="G19" s="26" t="s">
        <v>226</v>
      </c>
      <c r="H19" s="25" t="s">
        <v>227</v>
      </c>
      <c r="I19" s="24">
        <v>12855</v>
      </c>
    </row>
    <row r="20" spans="1:15" ht="51" x14ac:dyDescent="0.2">
      <c r="A20" s="67"/>
      <c r="B20" s="26" t="s">
        <v>228</v>
      </c>
      <c r="C20" s="24">
        <v>9207926623</v>
      </c>
      <c r="D20" s="67"/>
      <c r="E20" s="25" t="s">
        <v>204</v>
      </c>
      <c r="F20" s="25" t="s">
        <v>205</v>
      </c>
      <c r="G20" s="26" t="s">
        <v>229</v>
      </c>
      <c r="H20" s="26" t="s">
        <v>224</v>
      </c>
      <c r="I20" s="24">
        <v>3944</v>
      </c>
    </row>
    <row r="21" spans="1:15" ht="38.25" x14ac:dyDescent="0.2">
      <c r="A21" s="67"/>
      <c r="B21" s="26" t="s">
        <v>230</v>
      </c>
      <c r="C21" s="24">
        <v>31261191046</v>
      </c>
      <c r="D21" s="67"/>
      <c r="E21" s="25" t="s">
        <v>204</v>
      </c>
      <c r="F21" s="25" t="s">
        <v>205</v>
      </c>
      <c r="G21" s="26" t="s">
        <v>231</v>
      </c>
      <c r="H21" s="25" t="s">
        <v>227</v>
      </c>
      <c r="I21" s="24">
        <v>16574</v>
      </c>
      <c r="O21" s="12" t="s">
        <v>275</v>
      </c>
    </row>
    <row r="22" spans="1:15" ht="38.25" customHeight="1" x14ac:dyDescent="0.2">
      <c r="A22" s="67"/>
      <c r="B22" s="67" t="s">
        <v>232</v>
      </c>
      <c r="C22" s="68">
        <v>75876678</v>
      </c>
      <c r="D22" s="67"/>
      <c r="E22" s="69" t="s">
        <v>204</v>
      </c>
      <c r="F22" s="69" t="s">
        <v>205</v>
      </c>
      <c r="G22" s="26" t="s">
        <v>229</v>
      </c>
      <c r="H22" s="67" t="s">
        <v>224</v>
      </c>
      <c r="I22" s="68">
        <v>5</v>
      </c>
    </row>
    <row r="23" spans="1:15" ht="38.25" customHeight="1" x14ac:dyDescent="0.2">
      <c r="A23" s="67"/>
      <c r="B23" s="67"/>
      <c r="C23" s="68"/>
      <c r="D23" s="67"/>
      <c r="E23" s="69"/>
      <c r="F23" s="69"/>
      <c r="G23" s="26" t="s">
        <v>210</v>
      </c>
      <c r="H23" s="67"/>
      <c r="I23" s="68"/>
    </row>
    <row r="24" spans="1:15" ht="51" x14ac:dyDescent="0.2">
      <c r="A24" s="67"/>
      <c r="B24" s="26" t="s">
        <v>233</v>
      </c>
      <c r="C24" s="24">
        <v>51061695443</v>
      </c>
      <c r="D24" s="67"/>
      <c r="E24" s="25" t="s">
        <v>212</v>
      </c>
      <c r="F24" s="25" t="s">
        <v>213</v>
      </c>
      <c r="G24" s="26" t="s">
        <v>234</v>
      </c>
      <c r="H24" s="25" t="s">
        <v>235</v>
      </c>
      <c r="I24" s="24">
        <v>13161</v>
      </c>
    </row>
    <row r="25" spans="1:15" ht="51" customHeight="1" x14ac:dyDescent="0.2">
      <c r="A25" s="67"/>
      <c r="B25" s="67" t="s">
        <v>236</v>
      </c>
      <c r="C25" s="68">
        <v>4499462932</v>
      </c>
      <c r="D25" s="67"/>
      <c r="E25" s="69" t="s">
        <v>204</v>
      </c>
      <c r="F25" s="69" t="s">
        <v>205</v>
      </c>
      <c r="G25" s="26" t="s">
        <v>214</v>
      </c>
      <c r="H25" s="69" t="s">
        <v>215</v>
      </c>
      <c r="I25" s="68">
        <v>783</v>
      </c>
    </row>
    <row r="26" spans="1:15" ht="25.5" x14ac:dyDescent="0.2">
      <c r="A26" s="67"/>
      <c r="B26" s="67"/>
      <c r="C26" s="68"/>
      <c r="D26" s="67"/>
      <c r="E26" s="69"/>
      <c r="F26" s="69"/>
      <c r="G26" s="26" t="s">
        <v>237</v>
      </c>
      <c r="H26" s="69"/>
      <c r="I26" s="68"/>
    </row>
    <row r="27" spans="1:15" ht="25.5" customHeight="1" x14ac:dyDescent="0.2">
      <c r="A27" s="67"/>
      <c r="B27" s="67"/>
      <c r="C27" s="68"/>
      <c r="D27" s="67"/>
      <c r="E27" s="69"/>
      <c r="F27" s="69"/>
      <c r="G27" s="26" t="s">
        <v>238</v>
      </c>
      <c r="H27" s="69"/>
      <c r="I27" s="68"/>
    </row>
    <row r="28" spans="1:15" ht="51" x14ac:dyDescent="0.2">
      <c r="A28" s="67"/>
      <c r="B28" s="26" t="s">
        <v>239</v>
      </c>
      <c r="C28" s="24">
        <v>15632384221</v>
      </c>
      <c r="D28" s="67"/>
      <c r="E28" s="25" t="s">
        <v>204</v>
      </c>
      <c r="F28" s="25" t="s">
        <v>205</v>
      </c>
      <c r="G28" s="26" t="s">
        <v>240</v>
      </c>
      <c r="H28" s="25" t="s">
        <v>241</v>
      </c>
      <c r="I28" s="24">
        <v>3351</v>
      </c>
    </row>
    <row r="29" spans="1:15" ht="51" customHeight="1" x14ac:dyDescent="0.2">
      <c r="A29" s="67"/>
      <c r="B29" s="67" t="s">
        <v>242</v>
      </c>
      <c r="C29" s="68">
        <v>1506772773</v>
      </c>
      <c r="D29" s="67"/>
      <c r="E29" s="69" t="s">
        <v>204</v>
      </c>
      <c r="F29" s="69" t="s">
        <v>205</v>
      </c>
      <c r="G29" s="26" t="s">
        <v>243</v>
      </c>
      <c r="H29" s="67" t="s">
        <v>243</v>
      </c>
      <c r="I29" s="68">
        <v>20</v>
      </c>
    </row>
    <row r="30" spans="1:15" ht="51" customHeight="1" x14ac:dyDescent="0.2">
      <c r="A30" s="67"/>
      <c r="B30" s="67"/>
      <c r="C30" s="68"/>
      <c r="D30" s="67"/>
      <c r="E30" s="69"/>
      <c r="F30" s="69"/>
      <c r="G30" s="26" t="s">
        <v>244</v>
      </c>
      <c r="H30" s="67"/>
      <c r="I30" s="68"/>
    </row>
    <row r="31" spans="1:15" ht="63.75" x14ac:dyDescent="0.2">
      <c r="A31" s="67"/>
      <c r="B31" s="26" t="s">
        <v>245</v>
      </c>
      <c r="C31" s="24">
        <v>116261250</v>
      </c>
      <c r="D31" s="67"/>
      <c r="E31" s="25" t="s">
        <v>204</v>
      </c>
      <c r="F31" s="25" t="s">
        <v>205</v>
      </c>
      <c r="G31" s="26" t="s">
        <v>246</v>
      </c>
      <c r="H31" s="25" t="s">
        <v>247</v>
      </c>
      <c r="I31" s="24">
        <v>1</v>
      </c>
    </row>
    <row r="32" spans="1:15" ht="38.25" customHeight="1" x14ac:dyDescent="0.2">
      <c r="A32" s="67"/>
      <c r="B32" s="67" t="s">
        <v>248</v>
      </c>
      <c r="C32" s="68">
        <v>769115348048</v>
      </c>
      <c r="D32" s="67"/>
      <c r="E32" s="69" t="s">
        <v>204</v>
      </c>
      <c r="F32" s="69" t="s">
        <v>205</v>
      </c>
      <c r="G32" s="26" t="s">
        <v>249</v>
      </c>
      <c r="H32" s="69" t="s">
        <v>250</v>
      </c>
      <c r="I32" s="68">
        <v>8100</v>
      </c>
    </row>
    <row r="33" spans="1:9" ht="38.25" customHeight="1" x14ac:dyDescent="0.2">
      <c r="A33" s="67"/>
      <c r="B33" s="67"/>
      <c r="C33" s="68"/>
      <c r="D33" s="67"/>
      <c r="E33" s="69"/>
      <c r="F33" s="69"/>
      <c r="G33" s="26" t="s">
        <v>251</v>
      </c>
      <c r="H33" s="69"/>
      <c r="I33" s="68"/>
    </row>
    <row r="34" spans="1:9" ht="38.25" customHeight="1" x14ac:dyDescent="0.2">
      <c r="A34" s="67"/>
      <c r="B34" s="67"/>
      <c r="C34" s="68"/>
      <c r="D34" s="67"/>
      <c r="E34" s="69"/>
      <c r="F34" s="69"/>
      <c r="G34" s="26" t="s">
        <v>252</v>
      </c>
      <c r="H34" s="69"/>
      <c r="I34" s="68"/>
    </row>
    <row r="35" spans="1:9" ht="51" customHeight="1" x14ac:dyDescent="0.2">
      <c r="A35" s="67"/>
      <c r="B35" s="67"/>
      <c r="C35" s="68"/>
      <c r="D35" s="67"/>
      <c r="E35" s="69"/>
      <c r="F35" s="69"/>
      <c r="G35" s="26" t="s">
        <v>253</v>
      </c>
      <c r="H35" s="69"/>
      <c r="I35" s="68"/>
    </row>
    <row r="36" spans="1:9" ht="38.25" x14ac:dyDescent="0.2">
      <c r="A36" s="67"/>
      <c r="B36" s="26" t="s">
        <v>254</v>
      </c>
      <c r="C36" s="24">
        <v>3660738996</v>
      </c>
      <c r="D36" s="67"/>
      <c r="E36" s="25" t="s">
        <v>204</v>
      </c>
      <c r="F36" s="25" t="s">
        <v>205</v>
      </c>
      <c r="G36" s="26" t="s">
        <v>255</v>
      </c>
      <c r="H36" s="25" t="s">
        <v>256</v>
      </c>
      <c r="I36" s="24">
        <v>500</v>
      </c>
    </row>
    <row r="37" spans="1:9" ht="38.25" x14ac:dyDescent="0.2">
      <c r="A37" s="67"/>
      <c r="B37" s="26" t="s">
        <v>257</v>
      </c>
      <c r="C37" s="24">
        <v>28824658621</v>
      </c>
      <c r="D37" s="67"/>
      <c r="E37" s="25" t="s">
        <v>204</v>
      </c>
      <c r="F37" s="25" t="s">
        <v>205</v>
      </c>
      <c r="G37" s="26" t="s">
        <v>258</v>
      </c>
      <c r="H37" s="25" t="s">
        <v>259</v>
      </c>
      <c r="I37" s="24">
        <v>6422</v>
      </c>
    </row>
    <row r="38" spans="1:9" ht="51" x14ac:dyDescent="0.2">
      <c r="A38" s="67"/>
      <c r="B38" s="26" t="s">
        <v>260</v>
      </c>
      <c r="C38" s="24">
        <v>5302719800</v>
      </c>
      <c r="D38" s="67"/>
      <c r="E38" s="25" t="s">
        <v>261</v>
      </c>
      <c r="F38" s="25" t="s">
        <v>262</v>
      </c>
      <c r="G38" s="26" t="s">
        <v>263</v>
      </c>
      <c r="H38" s="25" t="s">
        <v>264</v>
      </c>
      <c r="I38" s="24">
        <v>350</v>
      </c>
    </row>
    <row r="39" spans="1:9" ht="38.25" x14ac:dyDescent="0.2">
      <c r="A39" s="67"/>
      <c r="B39" s="26" t="s">
        <v>265</v>
      </c>
      <c r="C39" s="24">
        <v>6237424734</v>
      </c>
      <c r="D39" s="67"/>
      <c r="E39" s="25" t="s">
        <v>212</v>
      </c>
      <c r="F39" s="25" t="s">
        <v>213</v>
      </c>
      <c r="G39" s="26" t="s">
        <v>266</v>
      </c>
      <c r="H39" s="25" t="s">
        <v>267</v>
      </c>
      <c r="I39" s="24">
        <v>20000</v>
      </c>
    </row>
    <row r="40" spans="1:9" ht="38.25" x14ac:dyDescent="0.2">
      <c r="A40" s="67"/>
      <c r="B40" s="26" t="s">
        <v>268</v>
      </c>
      <c r="C40" s="24">
        <v>126201389262</v>
      </c>
      <c r="D40" s="67"/>
      <c r="E40" s="25" t="s">
        <v>212</v>
      </c>
      <c r="F40" s="25" t="s">
        <v>213</v>
      </c>
      <c r="G40" s="26" t="s">
        <v>269</v>
      </c>
      <c r="H40" s="25" t="s">
        <v>270</v>
      </c>
      <c r="I40" s="24">
        <v>78417</v>
      </c>
    </row>
    <row r="41" spans="1:9" ht="89.25" x14ac:dyDescent="0.2">
      <c r="A41" s="67"/>
      <c r="B41" s="26" t="s">
        <v>271</v>
      </c>
      <c r="C41" s="24">
        <v>269344538602</v>
      </c>
      <c r="D41" s="67"/>
      <c r="E41" s="25" t="s">
        <v>212</v>
      </c>
      <c r="F41" s="25" t="s">
        <v>213</v>
      </c>
      <c r="G41" s="26" t="s">
        <v>272</v>
      </c>
      <c r="H41" s="25" t="s">
        <v>273</v>
      </c>
      <c r="I41" s="27">
        <v>1</v>
      </c>
    </row>
    <row r="42" spans="1:9" ht="51" x14ac:dyDescent="0.2">
      <c r="A42" s="67"/>
      <c r="B42" s="26" t="s">
        <v>274</v>
      </c>
      <c r="C42" s="24">
        <v>7000000000</v>
      </c>
      <c r="D42" s="67"/>
      <c r="E42" s="25" t="s">
        <v>204</v>
      </c>
      <c r="F42" s="25" t="s">
        <v>205</v>
      </c>
      <c r="G42" s="26" t="s">
        <v>269</v>
      </c>
      <c r="H42" s="25" t="s">
        <v>270</v>
      </c>
      <c r="I42" s="24">
        <v>2085</v>
      </c>
    </row>
  </sheetData>
  <mergeCells count="40">
    <mergeCell ref="E3:G3"/>
    <mergeCell ref="F22:F23"/>
    <mergeCell ref="A8:I8"/>
    <mergeCell ref="A10:A42"/>
    <mergeCell ref="B10:B13"/>
    <mergeCell ref="C10:C13"/>
    <mergeCell ref="D10:D42"/>
    <mergeCell ref="E10:E13"/>
    <mergeCell ref="B22:B23"/>
    <mergeCell ref="B16:B17"/>
    <mergeCell ref="C16:C17"/>
    <mergeCell ref="E16:E17"/>
    <mergeCell ref="F16:F17"/>
    <mergeCell ref="H16:H17"/>
    <mergeCell ref="H25:H27"/>
    <mergeCell ref="I25:I27"/>
    <mergeCell ref="C22:C23"/>
    <mergeCell ref="E22:E23"/>
    <mergeCell ref="H10:H13"/>
    <mergeCell ref="I10:I13"/>
    <mergeCell ref="I16:I17"/>
    <mergeCell ref="F10:F13"/>
    <mergeCell ref="H22:H23"/>
    <mergeCell ref="I22:I23"/>
    <mergeCell ref="B25:B27"/>
    <mergeCell ref="I32:I35"/>
    <mergeCell ref="B29:B30"/>
    <mergeCell ref="C29:C30"/>
    <mergeCell ref="E29:E30"/>
    <mergeCell ref="F29:F30"/>
    <mergeCell ref="H29:H30"/>
    <mergeCell ref="I29:I30"/>
    <mergeCell ref="B32:B35"/>
    <mergeCell ref="C32:C35"/>
    <mergeCell ref="E32:E35"/>
    <mergeCell ref="F32:F35"/>
    <mergeCell ref="H32:H35"/>
    <mergeCell ref="C25:C27"/>
    <mergeCell ref="E25:E27"/>
    <mergeCell ref="F25:F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J21"/>
  <sheetViews>
    <sheetView showGridLines="0" topLeftCell="A25" zoomScale="98" zoomScaleNormal="98" workbookViewId="0">
      <selection activeCell="K12" sqref="K12"/>
    </sheetView>
  </sheetViews>
  <sheetFormatPr baseColWidth="10" defaultColWidth="10.7109375" defaultRowHeight="12.75" x14ac:dyDescent="0.2"/>
  <cols>
    <col min="1" max="1" width="19.7109375" customWidth="1"/>
    <col min="2" max="2" width="19.85546875" customWidth="1"/>
    <col min="3" max="3" width="19.5703125" style="11" customWidth="1"/>
    <col min="4" max="4" width="18" customWidth="1"/>
    <col min="5" max="5" width="25.140625" customWidth="1"/>
    <col min="6" max="6" width="17.5703125" customWidth="1"/>
    <col min="7" max="7" width="31.42578125" customWidth="1"/>
    <col min="8" max="8" width="14" customWidth="1"/>
    <col min="9" max="9" width="14.42578125" customWidth="1"/>
  </cols>
  <sheetData>
    <row r="1" spans="1:10" s="12" customFormat="1" x14ac:dyDescent="0.2">
      <c r="C1" s="21"/>
    </row>
    <row r="2" spans="1:10" s="12" customFormat="1" x14ac:dyDescent="0.2">
      <c r="C2" s="21"/>
    </row>
    <row r="3" spans="1:10" s="12" customFormat="1" ht="15" x14ac:dyDescent="0.25">
      <c r="C3" s="21"/>
      <c r="E3" s="66" t="s">
        <v>277</v>
      </c>
      <c r="F3" s="66"/>
      <c r="G3" s="66"/>
    </row>
    <row r="4" spans="1:10" s="12" customFormat="1" x14ac:dyDescent="0.2">
      <c r="C4" s="21"/>
    </row>
    <row r="5" spans="1:10" x14ac:dyDescent="0.2">
      <c r="A5" s="9"/>
      <c r="B5" s="9"/>
      <c r="D5" s="9"/>
      <c r="E5" s="9"/>
      <c r="F5" s="9"/>
      <c r="G5" s="9"/>
      <c r="H5" s="9"/>
      <c r="I5" s="9"/>
      <c r="J5" s="9"/>
    </row>
    <row r="6" spans="1:10" x14ac:dyDescent="0.2">
      <c r="A6" s="9"/>
      <c r="B6" s="9"/>
      <c r="D6" s="9"/>
      <c r="E6" s="9"/>
      <c r="F6" s="9"/>
      <c r="G6" s="9"/>
      <c r="H6" s="9"/>
      <c r="I6" s="9"/>
      <c r="J6" s="9"/>
    </row>
    <row r="7" spans="1:10" x14ac:dyDescent="0.2">
      <c r="A7" s="9"/>
      <c r="B7" s="9"/>
      <c r="D7" s="9"/>
      <c r="E7" s="9"/>
      <c r="F7" s="9"/>
      <c r="G7" s="9"/>
      <c r="H7" s="9"/>
      <c r="I7" s="9"/>
      <c r="J7" s="9"/>
    </row>
    <row r="8" spans="1:10" ht="15" customHeight="1" x14ac:dyDescent="0.2">
      <c r="A8" s="88" t="s">
        <v>103</v>
      </c>
      <c r="B8" s="89"/>
      <c r="C8" s="89"/>
      <c r="D8" s="89"/>
      <c r="E8" s="89"/>
      <c r="F8" s="89"/>
      <c r="G8" s="89"/>
      <c r="H8" s="89"/>
      <c r="I8" s="89"/>
      <c r="J8" s="12"/>
    </row>
    <row r="9" spans="1:10" ht="18.75" customHeight="1" x14ac:dyDescent="0.2">
      <c r="A9" s="71" t="s">
        <v>104</v>
      </c>
      <c r="B9" s="71" t="s">
        <v>74</v>
      </c>
      <c r="C9" s="71" t="s">
        <v>65</v>
      </c>
      <c r="D9" s="71" t="s">
        <v>66</v>
      </c>
      <c r="E9" s="71" t="s">
        <v>67</v>
      </c>
      <c r="F9" s="71" t="s">
        <v>68</v>
      </c>
      <c r="G9" s="71" t="s">
        <v>69</v>
      </c>
      <c r="H9" s="91" t="s">
        <v>70</v>
      </c>
      <c r="I9" s="91"/>
      <c r="J9" s="12"/>
    </row>
    <row r="10" spans="1:10" ht="15.75" customHeight="1" x14ac:dyDescent="0.2">
      <c r="A10" s="71"/>
      <c r="B10" s="71"/>
      <c r="C10" s="71"/>
      <c r="D10" s="71"/>
      <c r="E10" s="71"/>
      <c r="F10" s="71"/>
      <c r="G10" s="71"/>
      <c r="H10" s="71" t="s">
        <v>71</v>
      </c>
      <c r="I10" s="71" t="s">
        <v>72</v>
      </c>
      <c r="J10" s="12"/>
    </row>
    <row r="11" spans="1:10" ht="36.75" customHeight="1" x14ac:dyDescent="0.2">
      <c r="A11" s="71"/>
      <c r="B11" s="71"/>
      <c r="C11" s="71"/>
      <c r="D11" s="71"/>
      <c r="E11" s="71"/>
      <c r="F11" s="71"/>
      <c r="G11" s="71"/>
      <c r="H11" s="71"/>
      <c r="I11" s="71"/>
      <c r="J11" s="12"/>
    </row>
    <row r="12" spans="1:10" ht="66.75" customHeight="1" x14ac:dyDescent="0.2">
      <c r="A12" s="85" t="s">
        <v>60</v>
      </c>
      <c r="B12" s="72" t="s">
        <v>89</v>
      </c>
      <c r="C12" s="92" t="s">
        <v>169</v>
      </c>
      <c r="D12" s="78">
        <v>0.2</v>
      </c>
      <c r="E12" s="30" t="s">
        <v>179</v>
      </c>
      <c r="F12" s="30">
        <v>1</v>
      </c>
      <c r="G12" s="80" t="s">
        <v>278</v>
      </c>
      <c r="H12" s="34">
        <v>43101</v>
      </c>
      <c r="I12" s="31" t="s">
        <v>171</v>
      </c>
      <c r="J12" s="12"/>
    </row>
    <row r="13" spans="1:10" ht="61.5" customHeight="1" x14ac:dyDescent="0.2">
      <c r="A13" s="86"/>
      <c r="B13" s="84"/>
      <c r="C13" s="92"/>
      <c r="D13" s="79"/>
      <c r="E13" s="30" t="s">
        <v>106</v>
      </c>
      <c r="F13" s="33">
        <v>1</v>
      </c>
      <c r="G13" s="81"/>
      <c r="H13" s="34">
        <v>43101</v>
      </c>
      <c r="I13" s="31">
        <v>43465</v>
      </c>
      <c r="J13" s="12"/>
    </row>
    <row r="14" spans="1:10" ht="31.5" customHeight="1" x14ac:dyDescent="0.2">
      <c r="A14" s="86"/>
      <c r="B14" s="84"/>
      <c r="C14" s="76" t="s">
        <v>172</v>
      </c>
      <c r="D14" s="78">
        <v>0.2</v>
      </c>
      <c r="E14" s="30" t="s">
        <v>106</v>
      </c>
      <c r="F14" s="30" t="s">
        <v>173</v>
      </c>
      <c r="G14" s="80" t="s">
        <v>279</v>
      </c>
      <c r="H14" s="34">
        <v>43101</v>
      </c>
      <c r="I14" s="31">
        <v>43190</v>
      </c>
      <c r="J14" s="12"/>
    </row>
    <row r="15" spans="1:10" ht="124.5" customHeight="1" x14ac:dyDescent="0.2">
      <c r="A15" s="86"/>
      <c r="B15" s="84"/>
      <c r="C15" s="77"/>
      <c r="D15" s="79"/>
      <c r="E15" s="30" t="s">
        <v>106</v>
      </c>
      <c r="F15" s="30" t="s">
        <v>174</v>
      </c>
      <c r="G15" s="81"/>
      <c r="H15" s="34">
        <v>43101</v>
      </c>
      <c r="I15" s="31">
        <v>43465</v>
      </c>
      <c r="J15" s="16"/>
    </row>
    <row r="16" spans="1:10" ht="75.75" customHeight="1" x14ac:dyDescent="0.2">
      <c r="A16" s="86"/>
      <c r="B16" s="84"/>
      <c r="C16" s="17" t="s">
        <v>175</v>
      </c>
      <c r="D16" s="13">
        <v>0.2</v>
      </c>
      <c r="E16" s="30" t="s">
        <v>106</v>
      </c>
      <c r="F16" s="30">
        <v>100</v>
      </c>
      <c r="G16" s="35" t="s">
        <v>280</v>
      </c>
      <c r="H16" s="34">
        <v>43101</v>
      </c>
      <c r="I16" s="31">
        <v>43465</v>
      </c>
      <c r="J16" s="15"/>
    </row>
    <row r="17" spans="1:10" ht="186" customHeight="1" x14ac:dyDescent="0.2">
      <c r="A17" s="86"/>
      <c r="B17" s="84"/>
      <c r="C17" s="17" t="s">
        <v>176</v>
      </c>
      <c r="D17" s="13">
        <v>0.1</v>
      </c>
      <c r="E17" s="30" t="s">
        <v>106</v>
      </c>
      <c r="F17" s="30">
        <v>100</v>
      </c>
      <c r="G17" s="35" t="s">
        <v>281</v>
      </c>
      <c r="H17" s="34">
        <v>43101</v>
      </c>
      <c r="I17" s="31">
        <v>43465</v>
      </c>
      <c r="J17" s="14"/>
    </row>
    <row r="18" spans="1:10" ht="309.75" customHeight="1" x14ac:dyDescent="0.2">
      <c r="A18" s="86"/>
      <c r="B18" s="84"/>
      <c r="C18" s="20" t="s">
        <v>185</v>
      </c>
      <c r="D18" s="13">
        <v>0.1</v>
      </c>
      <c r="E18" s="30" t="s">
        <v>106</v>
      </c>
      <c r="F18" s="33">
        <v>0.8</v>
      </c>
      <c r="G18" s="35" t="s">
        <v>282</v>
      </c>
      <c r="H18" s="30" t="s">
        <v>170</v>
      </c>
      <c r="I18" s="31">
        <v>43465</v>
      </c>
      <c r="J18" s="14"/>
    </row>
    <row r="19" spans="1:10" ht="172.5" customHeight="1" x14ac:dyDescent="0.2">
      <c r="A19" s="86"/>
      <c r="B19" s="73"/>
      <c r="C19" s="10" t="s">
        <v>177</v>
      </c>
      <c r="D19" s="13">
        <v>0.1</v>
      </c>
      <c r="E19" s="30" t="s">
        <v>106</v>
      </c>
      <c r="F19" s="33">
        <v>0.9</v>
      </c>
      <c r="G19" s="35" t="s">
        <v>283</v>
      </c>
      <c r="H19" s="30" t="s">
        <v>170</v>
      </c>
      <c r="I19" s="31">
        <v>43465</v>
      </c>
      <c r="J19" s="14"/>
    </row>
    <row r="20" spans="1:10" ht="35.25" customHeight="1" x14ac:dyDescent="0.2">
      <c r="A20" s="86"/>
      <c r="B20" s="72" t="s">
        <v>90</v>
      </c>
      <c r="C20" s="74" t="s">
        <v>178</v>
      </c>
      <c r="D20" s="78">
        <v>0.1</v>
      </c>
      <c r="E20" s="30" t="s">
        <v>179</v>
      </c>
      <c r="F20" s="30">
        <v>1</v>
      </c>
      <c r="G20" s="82" t="s">
        <v>284</v>
      </c>
      <c r="H20" s="34">
        <v>43101</v>
      </c>
      <c r="I20" s="31" t="s">
        <v>171</v>
      </c>
      <c r="J20" s="14"/>
    </row>
    <row r="21" spans="1:10" ht="35.25" customHeight="1" x14ac:dyDescent="0.2">
      <c r="A21" s="87"/>
      <c r="B21" s="73"/>
      <c r="C21" s="75"/>
      <c r="D21" s="79"/>
      <c r="E21" s="30" t="s">
        <v>106</v>
      </c>
      <c r="F21" s="33">
        <v>1</v>
      </c>
      <c r="G21" s="83"/>
      <c r="H21" s="34">
        <v>43101</v>
      </c>
      <c r="I21" s="31">
        <v>43465</v>
      </c>
      <c r="J21" s="9"/>
    </row>
  </sheetData>
  <mergeCells count="24">
    <mergeCell ref="A12:A21"/>
    <mergeCell ref="E3:G3"/>
    <mergeCell ref="A8:I8"/>
    <mergeCell ref="A9:A11"/>
    <mergeCell ref="B9:B11"/>
    <mergeCell ref="C9:C11"/>
    <mergeCell ref="D9:D11"/>
    <mergeCell ref="E9:E11"/>
    <mergeCell ref="F9:F11"/>
    <mergeCell ref="G9:G11"/>
    <mergeCell ref="H9:I9"/>
    <mergeCell ref="C12:C13"/>
    <mergeCell ref="D12:D13"/>
    <mergeCell ref="G12:G13"/>
    <mergeCell ref="H10:H11"/>
    <mergeCell ref="I10:I11"/>
    <mergeCell ref="B20:B21"/>
    <mergeCell ref="C20:C21"/>
    <mergeCell ref="C14:C15"/>
    <mergeCell ref="D14:D15"/>
    <mergeCell ref="G14:G15"/>
    <mergeCell ref="D20:D21"/>
    <mergeCell ref="G20:G21"/>
    <mergeCell ref="B12:B19"/>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2:N20"/>
  <sheetViews>
    <sheetView showGridLines="0" topLeftCell="A2" zoomScale="98" zoomScaleNormal="98" workbookViewId="0">
      <pane xSplit="6" ySplit="11" topLeftCell="J13" activePane="bottomRight" state="frozen"/>
      <selection activeCell="A2" sqref="A2"/>
      <selection pane="topRight" activeCell="G2" sqref="G2"/>
      <selection pane="bottomLeft" activeCell="A8" sqref="A8"/>
      <selection pane="bottomRight" activeCell="L13" sqref="L13"/>
    </sheetView>
  </sheetViews>
  <sheetFormatPr baseColWidth="10" defaultColWidth="10.7109375" defaultRowHeight="12.75" x14ac:dyDescent="0.2"/>
  <cols>
    <col min="1" max="1" width="18.28515625" customWidth="1"/>
    <col min="2" max="2" width="24.140625" customWidth="1"/>
    <col min="3" max="3" width="17.28515625" customWidth="1"/>
    <col min="4" max="4" width="17.7109375" customWidth="1"/>
    <col min="5" max="5" width="14.42578125" customWidth="1"/>
    <col min="7" max="7" width="35.85546875" customWidth="1"/>
    <col min="8" max="9" width="15.85546875" customWidth="1"/>
    <col min="10" max="13" width="17.28515625" customWidth="1"/>
    <col min="14" max="14" width="11.85546875" customWidth="1"/>
  </cols>
  <sheetData>
    <row r="2" spans="1:13" s="12" customFormat="1" x14ac:dyDescent="0.2"/>
    <row r="3" spans="1:13" s="12" customFormat="1" x14ac:dyDescent="0.2"/>
    <row r="4" spans="1:13" s="12" customFormat="1" ht="15" x14ac:dyDescent="0.25">
      <c r="E4" s="66" t="s">
        <v>285</v>
      </c>
      <c r="F4" s="66"/>
      <c r="G4" s="66"/>
    </row>
    <row r="5" spans="1:13" s="12" customFormat="1" x14ac:dyDescent="0.2"/>
    <row r="7" spans="1:13" s="12" customFormat="1" x14ac:dyDescent="0.2"/>
    <row r="9" spans="1:13" ht="15.75" x14ac:dyDescent="0.2">
      <c r="A9" s="62" t="s">
        <v>103</v>
      </c>
      <c r="B9" s="62"/>
      <c r="C9" s="62"/>
      <c r="D9" s="62"/>
      <c r="E9" s="62"/>
      <c r="F9" s="62"/>
      <c r="G9" s="62"/>
      <c r="H9" s="62"/>
      <c r="I9" s="62"/>
      <c r="J9" s="62"/>
      <c r="K9" s="62"/>
      <c r="L9" s="62"/>
      <c r="M9" s="62"/>
    </row>
    <row r="10" spans="1:13" x14ac:dyDescent="0.2">
      <c r="A10" s="71" t="s">
        <v>104</v>
      </c>
      <c r="B10" s="71" t="s">
        <v>74</v>
      </c>
      <c r="C10" s="71" t="s">
        <v>65</v>
      </c>
      <c r="D10" s="71" t="s">
        <v>66</v>
      </c>
      <c r="E10" s="71" t="s">
        <v>67</v>
      </c>
      <c r="F10" s="71" t="s">
        <v>68</v>
      </c>
      <c r="G10" s="71" t="s">
        <v>69</v>
      </c>
      <c r="H10" s="91" t="s">
        <v>70</v>
      </c>
      <c r="I10" s="91"/>
      <c r="J10" s="110" t="s">
        <v>79</v>
      </c>
      <c r="K10" s="111"/>
      <c r="L10" s="111"/>
      <c r="M10" s="112"/>
    </row>
    <row r="11" spans="1:13" x14ac:dyDescent="0.2">
      <c r="A11" s="71"/>
      <c r="B11" s="71"/>
      <c r="C11" s="71"/>
      <c r="D11" s="71"/>
      <c r="E11" s="71"/>
      <c r="F11" s="71"/>
      <c r="G11" s="71"/>
      <c r="H11" s="71" t="s">
        <v>71</v>
      </c>
      <c r="I11" s="71" t="s">
        <v>72</v>
      </c>
      <c r="J11" s="28" t="s">
        <v>75</v>
      </c>
      <c r="K11" s="28" t="s">
        <v>76</v>
      </c>
      <c r="L11" s="28" t="s">
        <v>77</v>
      </c>
      <c r="M11" s="28" t="s">
        <v>78</v>
      </c>
    </row>
    <row r="12" spans="1:13" ht="41.25" customHeight="1" x14ac:dyDescent="0.2">
      <c r="A12" s="71"/>
      <c r="B12" s="71"/>
      <c r="C12" s="71"/>
      <c r="D12" s="71"/>
      <c r="E12" s="71"/>
      <c r="F12" s="71"/>
      <c r="G12" s="71"/>
      <c r="H12" s="71"/>
      <c r="I12" s="71"/>
      <c r="J12" s="29" t="s">
        <v>64</v>
      </c>
      <c r="K12" s="29" t="s">
        <v>64</v>
      </c>
      <c r="L12" s="29" t="s">
        <v>64</v>
      </c>
      <c r="M12" s="29" t="s">
        <v>64</v>
      </c>
    </row>
    <row r="13" spans="1:13" ht="172.5" customHeight="1" x14ac:dyDescent="0.2">
      <c r="A13" s="93" t="s">
        <v>16</v>
      </c>
      <c r="B13" s="94" t="s">
        <v>80</v>
      </c>
      <c r="C13" s="36" t="s">
        <v>105</v>
      </c>
      <c r="D13" s="37">
        <v>0.25</v>
      </c>
      <c r="E13" s="30" t="s">
        <v>106</v>
      </c>
      <c r="F13" s="30">
        <v>100</v>
      </c>
      <c r="G13" s="38" t="s">
        <v>120</v>
      </c>
      <c r="H13" s="34">
        <v>43101</v>
      </c>
      <c r="I13" s="31" t="s">
        <v>107</v>
      </c>
      <c r="J13" s="33">
        <v>0.15</v>
      </c>
      <c r="K13" s="33">
        <v>0.3</v>
      </c>
      <c r="L13" s="33">
        <v>0.7</v>
      </c>
      <c r="M13" s="33">
        <v>1</v>
      </c>
    </row>
    <row r="14" spans="1:13" ht="114.75" customHeight="1" x14ac:dyDescent="0.2">
      <c r="A14" s="93"/>
      <c r="B14" s="94"/>
      <c r="C14" s="36" t="s">
        <v>112</v>
      </c>
      <c r="D14" s="37">
        <v>2.5000000000000001E-2</v>
      </c>
      <c r="E14" s="30" t="s">
        <v>113</v>
      </c>
      <c r="F14" s="30">
        <v>1</v>
      </c>
      <c r="G14" s="38" t="s">
        <v>108</v>
      </c>
      <c r="H14" s="34">
        <v>43191</v>
      </c>
      <c r="I14" s="31" t="s">
        <v>107</v>
      </c>
      <c r="J14" s="33">
        <v>0</v>
      </c>
      <c r="K14" s="33">
        <v>0.3</v>
      </c>
      <c r="L14" s="33">
        <v>0.6</v>
      </c>
      <c r="M14" s="33">
        <v>1</v>
      </c>
    </row>
    <row r="15" spans="1:13" ht="108.75" customHeight="1" x14ac:dyDescent="0.2">
      <c r="A15" s="93"/>
      <c r="B15" s="94"/>
      <c r="C15" s="36" t="s">
        <v>114</v>
      </c>
      <c r="D15" s="37">
        <v>0.05</v>
      </c>
      <c r="E15" s="30" t="s">
        <v>113</v>
      </c>
      <c r="F15" s="30">
        <v>1</v>
      </c>
      <c r="G15" s="38" t="s">
        <v>109</v>
      </c>
      <c r="H15" s="34">
        <v>43191</v>
      </c>
      <c r="I15" s="31" t="s">
        <v>115</v>
      </c>
      <c r="J15" s="33">
        <v>0</v>
      </c>
      <c r="K15" s="33">
        <v>0.5</v>
      </c>
      <c r="L15" s="33">
        <v>1</v>
      </c>
      <c r="M15" s="33">
        <v>1</v>
      </c>
    </row>
    <row r="16" spans="1:13" ht="130.5" customHeight="1" x14ac:dyDescent="0.2">
      <c r="A16" s="93"/>
      <c r="B16" s="94"/>
      <c r="C16" s="33" t="s">
        <v>116</v>
      </c>
      <c r="D16" s="37">
        <v>0.05</v>
      </c>
      <c r="E16" s="30" t="s">
        <v>113</v>
      </c>
      <c r="F16" s="30">
        <v>1</v>
      </c>
      <c r="G16" s="38" t="s">
        <v>110</v>
      </c>
      <c r="H16" s="34">
        <v>43101</v>
      </c>
      <c r="I16" s="31" t="s">
        <v>107</v>
      </c>
      <c r="J16" s="33">
        <v>0.25</v>
      </c>
      <c r="K16" s="33">
        <v>0.5</v>
      </c>
      <c r="L16" s="33">
        <v>0.75</v>
      </c>
      <c r="M16" s="33">
        <v>1</v>
      </c>
    </row>
    <row r="17" spans="1:14" ht="157.5" customHeight="1" x14ac:dyDescent="0.2">
      <c r="A17" s="93"/>
      <c r="B17" s="94" t="s">
        <v>81</v>
      </c>
      <c r="C17" s="33" t="s">
        <v>189</v>
      </c>
      <c r="D17" s="37">
        <v>7.4999999999999997E-2</v>
      </c>
      <c r="E17" s="30" t="s">
        <v>106</v>
      </c>
      <c r="F17" s="30">
        <v>100</v>
      </c>
      <c r="G17" s="38" t="s">
        <v>186</v>
      </c>
      <c r="H17" s="34">
        <v>43101</v>
      </c>
      <c r="I17" s="31" t="s">
        <v>107</v>
      </c>
      <c r="J17" s="33">
        <v>0.15</v>
      </c>
      <c r="K17" s="33">
        <v>0.3</v>
      </c>
      <c r="L17" s="33">
        <v>0.6</v>
      </c>
      <c r="M17" s="33">
        <v>1</v>
      </c>
      <c r="N17" s="19"/>
    </row>
    <row r="18" spans="1:14" ht="151.5" customHeight="1" x14ac:dyDescent="0.2">
      <c r="A18" s="93"/>
      <c r="B18" s="94"/>
      <c r="C18" s="33" t="s">
        <v>117</v>
      </c>
      <c r="D18" s="37">
        <v>2.5000000000000001E-2</v>
      </c>
      <c r="E18" s="30" t="s">
        <v>106</v>
      </c>
      <c r="F18" s="30">
        <v>100</v>
      </c>
      <c r="G18" s="38" t="s">
        <v>111</v>
      </c>
      <c r="H18" s="34">
        <v>43101</v>
      </c>
      <c r="I18" s="31" t="s">
        <v>107</v>
      </c>
      <c r="J18" s="33">
        <v>1</v>
      </c>
      <c r="K18" s="33">
        <v>1</v>
      </c>
      <c r="L18" s="33">
        <v>1</v>
      </c>
      <c r="M18" s="33">
        <v>1</v>
      </c>
    </row>
    <row r="19" spans="1:14" ht="101.25" customHeight="1" x14ac:dyDescent="0.2">
      <c r="A19" s="93"/>
      <c r="B19" s="94"/>
      <c r="C19" s="33" t="s">
        <v>118</v>
      </c>
      <c r="D19" s="37">
        <v>2.5000000000000001E-2</v>
      </c>
      <c r="E19" s="30" t="s">
        <v>106</v>
      </c>
      <c r="F19" s="30">
        <v>100</v>
      </c>
      <c r="G19" s="38" t="s">
        <v>121</v>
      </c>
      <c r="H19" s="34">
        <v>43101</v>
      </c>
      <c r="I19" s="31" t="s">
        <v>119</v>
      </c>
      <c r="J19" s="33">
        <v>1</v>
      </c>
      <c r="K19" s="33">
        <v>1</v>
      </c>
      <c r="L19" s="33">
        <v>1</v>
      </c>
      <c r="M19" s="33">
        <v>1</v>
      </c>
    </row>
    <row r="20" spans="1:14" x14ac:dyDescent="0.2">
      <c r="D20" s="18">
        <f>SUM(D13:D19)</f>
        <v>0.5</v>
      </c>
    </row>
  </sheetData>
  <mergeCells count="15">
    <mergeCell ref="J10:M10"/>
    <mergeCell ref="E4:G4"/>
    <mergeCell ref="G10:G12"/>
    <mergeCell ref="H10:I10"/>
    <mergeCell ref="A13:A19"/>
    <mergeCell ref="B13:B16"/>
    <mergeCell ref="B17:B19"/>
    <mergeCell ref="E10:E12"/>
    <mergeCell ref="F10:F12"/>
    <mergeCell ref="A10:A12"/>
    <mergeCell ref="B10:B12"/>
    <mergeCell ref="C10:C12"/>
    <mergeCell ref="D10:D12"/>
    <mergeCell ref="H11:H12"/>
    <mergeCell ref="I11:I12"/>
  </mergeCells>
  <pageMargins left="0.7" right="0.7" top="0.75" bottom="0.75" header="0.3" footer="0.3"/>
  <pageSetup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Categorías!$A$3:$A$9</xm:f>
          </x14:formula1>
          <xm:sqref>A13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M24"/>
  <sheetViews>
    <sheetView showGridLines="0" zoomScale="97" zoomScaleNormal="97" workbookViewId="0">
      <pane xSplit="3" ySplit="11" topLeftCell="I27" activePane="bottomRight" state="frozen"/>
      <selection pane="topRight" activeCell="D1" sqref="D1"/>
      <selection pane="bottomLeft" activeCell="A8" sqref="A8"/>
      <selection pane="bottomRight" activeCell="J13" sqref="J13"/>
    </sheetView>
  </sheetViews>
  <sheetFormatPr baseColWidth="10" defaultColWidth="10.7109375" defaultRowHeight="12.75" x14ac:dyDescent="0.2"/>
  <cols>
    <col min="1" max="1" width="19.7109375" customWidth="1"/>
    <col min="2" max="2" width="21.28515625" customWidth="1"/>
    <col min="3" max="3" width="26.85546875" customWidth="1"/>
    <col min="4" max="4" width="17.28515625" style="8" customWidth="1"/>
    <col min="5" max="5" width="13.28515625" customWidth="1"/>
    <col min="6" max="6" width="13.7109375" style="8" customWidth="1"/>
    <col min="7" max="7" width="38.5703125" customWidth="1"/>
    <col min="8" max="8" width="20" customWidth="1"/>
    <col min="9" max="13" width="17.140625" customWidth="1"/>
  </cols>
  <sheetData>
    <row r="1" spans="1:13" s="12" customFormat="1" x14ac:dyDescent="0.2">
      <c r="D1" s="8"/>
      <c r="F1" s="8"/>
    </row>
    <row r="2" spans="1:13" s="12" customFormat="1" x14ac:dyDescent="0.2">
      <c r="D2" s="8"/>
      <c r="F2" s="8"/>
    </row>
    <row r="3" spans="1:13" s="12" customFormat="1" ht="15" x14ac:dyDescent="0.25">
      <c r="D3" s="8"/>
      <c r="E3" s="66" t="s">
        <v>286</v>
      </c>
      <c r="F3" s="66"/>
      <c r="G3" s="66"/>
    </row>
    <row r="4" spans="1:13" s="12" customFormat="1" x14ac:dyDescent="0.2">
      <c r="D4" s="8"/>
      <c r="F4" s="8"/>
    </row>
    <row r="5" spans="1:13" x14ac:dyDescent="0.2">
      <c r="H5">
        <f>2017-1994</f>
        <v>23</v>
      </c>
    </row>
    <row r="6" spans="1:13" ht="13.5" customHeight="1" x14ac:dyDescent="0.2"/>
    <row r="8" spans="1:13" ht="21" customHeight="1" x14ac:dyDescent="0.2">
      <c r="A8" s="88" t="s">
        <v>103</v>
      </c>
      <c r="B8" s="89"/>
      <c r="C8" s="89"/>
      <c r="D8" s="89"/>
      <c r="E8" s="89"/>
      <c r="F8" s="89"/>
      <c r="G8" s="89"/>
      <c r="H8" s="89"/>
      <c r="I8" s="89"/>
      <c r="J8" s="89"/>
      <c r="K8" s="89"/>
      <c r="L8" s="89"/>
      <c r="M8" s="90"/>
    </row>
    <row r="9" spans="1:13" ht="12.75" customHeight="1" x14ac:dyDescent="0.2">
      <c r="A9" s="71" t="s">
        <v>104</v>
      </c>
      <c r="B9" s="71" t="s">
        <v>74</v>
      </c>
      <c r="C9" s="71" t="s">
        <v>65</v>
      </c>
      <c r="D9" s="71" t="s">
        <v>66</v>
      </c>
      <c r="E9" s="71" t="s">
        <v>67</v>
      </c>
      <c r="F9" s="71" t="s">
        <v>68</v>
      </c>
      <c r="G9" s="71" t="s">
        <v>69</v>
      </c>
      <c r="H9" s="91" t="s">
        <v>70</v>
      </c>
      <c r="I9" s="91"/>
      <c r="J9" s="91" t="s">
        <v>79</v>
      </c>
      <c r="K9" s="91"/>
      <c r="L9" s="91"/>
      <c r="M9" s="91"/>
    </row>
    <row r="10" spans="1:13" ht="12.75" customHeight="1" x14ac:dyDescent="0.2">
      <c r="A10" s="71"/>
      <c r="B10" s="71"/>
      <c r="C10" s="71"/>
      <c r="D10" s="71"/>
      <c r="E10" s="71"/>
      <c r="F10" s="71"/>
      <c r="G10" s="71"/>
      <c r="H10" s="71" t="s">
        <v>71</v>
      </c>
      <c r="I10" s="71" t="s">
        <v>72</v>
      </c>
      <c r="J10" s="60" t="s">
        <v>75</v>
      </c>
      <c r="K10" s="60" t="s">
        <v>76</v>
      </c>
      <c r="L10" s="60" t="s">
        <v>77</v>
      </c>
      <c r="M10" s="60" t="s">
        <v>78</v>
      </c>
    </row>
    <row r="11" spans="1:13" ht="25.5" x14ac:dyDescent="0.2">
      <c r="A11" s="71"/>
      <c r="B11" s="71"/>
      <c r="C11" s="71"/>
      <c r="D11" s="71"/>
      <c r="E11" s="71"/>
      <c r="F11" s="71"/>
      <c r="G11" s="71"/>
      <c r="H11" s="71"/>
      <c r="I11" s="71"/>
      <c r="J11" s="59" t="s">
        <v>64</v>
      </c>
      <c r="K11" s="59" t="s">
        <v>64</v>
      </c>
      <c r="L11" s="59" t="s">
        <v>64</v>
      </c>
      <c r="M11" s="59" t="s">
        <v>64</v>
      </c>
    </row>
    <row r="12" spans="1:13" ht="51" x14ac:dyDescent="0.2">
      <c r="A12" s="93" t="s">
        <v>58</v>
      </c>
      <c r="B12" s="94" t="s">
        <v>82</v>
      </c>
      <c r="C12" s="58" t="s">
        <v>142</v>
      </c>
      <c r="D12" s="40">
        <v>0.12</v>
      </c>
      <c r="E12" s="58" t="s">
        <v>106</v>
      </c>
      <c r="F12" s="40">
        <v>1</v>
      </c>
      <c r="G12" s="61" t="s">
        <v>83</v>
      </c>
      <c r="H12" s="41">
        <v>43102</v>
      </c>
      <c r="I12" s="41">
        <v>43462</v>
      </c>
      <c r="J12" s="40">
        <v>0.25</v>
      </c>
      <c r="K12" s="40">
        <v>0.5</v>
      </c>
      <c r="L12" s="40">
        <v>0.75</v>
      </c>
      <c r="M12" s="40">
        <v>1</v>
      </c>
    </row>
    <row r="13" spans="1:13" ht="38.25" x14ac:dyDescent="0.2">
      <c r="A13" s="93"/>
      <c r="B13" s="94"/>
      <c r="C13" s="58" t="s">
        <v>140</v>
      </c>
      <c r="D13" s="40">
        <v>0.12</v>
      </c>
      <c r="E13" s="58" t="s">
        <v>106</v>
      </c>
      <c r="F13" s="40">
        <v>1</v>
      </c>
      <c r="G13" s="58" t="s">
        <v>133</v>
      </c>
      <c r="H13" s="41">
        <v>43102</v>
      </c>
      <c r="I13" s="41">
        <v>43462</v>
      </c>
      <c r="J13" s="40">
        <v>0.15</v>
      </c>
      <c r="K13" s="40">
        <v>0.3</v>
      </c>
      <c r="L13" s="40">
        <v>0.6</v>
      </c>
      <c r="M13" s="40">
        <v>1</v>
      </c>
    </row>
    <row r="14" spans="1:13" ht="102" x14ac:dyDescent="0.2">
      <c r="A14" s="93"/>
      <c r="B14" s="94"/>
      <c r="C14" s="58" t="s">
        <v>143</v>
      </c>
      <c r="D14" s="40">
        <v>0.12</v>
      </c>
      <c r="E14" s="58" t="s">
        <v>106</v>
      </c>
      <c r="F14" s="40">
        <v>1</v>
      </c>
      <c r="G14" s="58" t="s">
        <v>134</v>
      </c>
      <c r="H14" s="41">
        <v>43102</v>
      </c>
      <c r="I14" s="41">
        <v>43462</v>
      </c>
      <c r="J14" s="40">
        <v>0.15</v>
      </c>
      <c r="K14" s="40">
        <v>0.3</v>
      </c>
      <c r="L14" s="40">
        <v>0.7</v>
      </c>
      <c r="M14" s="40">
        <v>1</v>
      </c>
    </row>
    <row r="15" spans="1:13" ht="66.75" customHeight="1" x14ac:dyDescent="0.2">
      <c r="A15" s="93"/>
      <c r="B15" s="94"/>
      <c r="C15" s="58" t="s">
        <v>144</v>
      </c>
      <c r="D15" s="40">
        <v>0.12</v>
      </c>
      <c r="E15" s="58" t="s">
        <v>106</v>
      </c>
      <c r="F15" s="40">
        <v>1</v>
      </c>
      <c r="G15" s="58" t="s">
        <v>84</v>
      </c>
      <c r="H15" s="41">
        <v>43102</v>
      </c>
      <c r="I15" s="41">
        <v>43462</v>
      </c>
      <c r="J15" s="40">
        <v>0.15</v>
      </c>
      <c r="K15" s="40">
        <v>0.3</v>
      </c>
      <c r="L15" s="40">
        <v>0.7</v>
      </c>
      <c r="M15" s="40">
        <v>1</v>
      </c>
    </row>
    <row r="16" spans="1:13" ht="102" x14ac:dyDescent="0.2">
      <c r="A16" s="93"/>
      <c r="B16" s="94"/>
      <c r="C16" s="58" t="s">
        <v>145</v>
      </c>
      <c r="D16" s="40">
        <v>0.05</v>
      </c>
      <c r="E16" s="58" t="s">
        <v>106</v>
      </c>
      <c r="F16" s="40">
        <v>1</v>
      </c>
      <c r="G16" s="58" t="s">
        <v>85</v>
      </c>
      <c r="H16" s="41">
        <v>43102</v>
      </c>
      <c r="I16" s="41">
        <v>43462</v>
      </c>
      <c r="J16" s="40">
        <v>0.25</v>
      </c>
      <c r="K16" s="40">
        <v>0.5</v>
      </c>
      <c r="L16" s="40">
        <v>0.75</v>
      </c>
      <c r="M16" s="40">
        <v>1</v>
      </c>
    </row>
    <row r="17" spans="1:13" ht="25.5" x14ac:dyDescent="0.2">
      <c r="A17" s="93"/>
      <c r="B17" s="94"/>
      <c r="C17" s="58" t="s">
        <v>146</v>
      </c>
      <c r="D17" s="40">
        <v>0.04</v>
      </c>
      <c r="E17" s="58" t="s">
        <v>106</v>
      </c>
      <c r="F17" s="40">
        <v>1</v>
      </c>
      <c r="G17" s="58" t="s">
        <v>135</v>
      </c>
      <c r="H17" s="41">
        <v>43102</v>
      </c>
      <c r="I17" s="41">
        <v>43462</v>
      </c>
      <c r="J17" s="40">
        <v>1</v>
      </c>
      <c r="K17" s="40">
        <v>1</v>
      </c>
      <c r="L17" s="40">
        <v>1</v>
      </c>
      <c r="M17" s="40">
        <v>1</v>
      </c>
    </row>
    <row r="18" spans="1:13" ht="82.5" customHeight="1" x14ac:dyDescent="0.2">
      <c r="A18" s="93"/>
      <c r="B18" s="94" t="s">
        <v>86</v>
      </c>
      <c r="C18" s="58" t="s">
        <v>147</v>
      </c>
      <c r="D18" s="40">
        <v>0.04</v>
      </c>
      <c r="E18" s="58" t="s">
        <v>106</v>
      </c>
      <c r="F18" s="40">
        <v>1</v>
      </c>
      <c r="G18" s="58" t="s">
        <v>136</v>
      </c>
      <c r="H18" s="41">
        <v>43102</v>
      </c>
      <c r="I18" s="41">
        <v>43462</v>
      </c>
      <c r="J18" s="40">
        <v>0.1</v>
      </c>
      <c r="K18" s="40">
        <v>0.3</v>
      </c>
      <c r="L18" s="40">
        <v>0.7</v>
      </c>
      <c r="M18" s="40">
        <v>1</v>
      </c>
    </row>
    <row r="19" spans="1:13" ht="81" customHeight="1" x14ac:dyDescent="0.2">
      <c r="A19" s="93"/>
      <c r="B19" s="94"/>
      <c r="C19" s="58" t="s">
        <v>148</v>
      </c>
      <c r="D19" s="40">
        <v>0.08</v>
      </c>
      <c r="E19" s="58" t="s">
        <v>106</v>
      </c>
      <c r="F19" s="40">
        <v>1</v>
      </c>
      <c r="G19" s="58" t="s">
        <v>137</v>
      </c>
      <c r="H19" s="41">
        <v>43102</v>
      </c>
      <c r="I19" s="41">
        <v>43462</v>
      </c>
      <c r="J19" s="40">
        <v>0.15</v>
      </c>
      <c r="K19" s="40">
        <v>0.4</v>
      </c>
      <c r="L19" s="40">
        <v>0.7</v>
      </c>
      <c r="M19" s="40">
        <v>1</v>
      </c>
    </row>
    <row r="20" spans="1:13" ht="51" x14ac:dyDescent="0.2">
      <c r="A20" s="93"/>
      <c r="B20" s="94"/>
      <c r="C20" s="58" t="s">
        <v>149</v>
      </c>
      <c r="D20" s="40">
        <v>0.05</v>
      </c>
      <c r="E20" s="58" t="s">
        <v>106</v>
      </c>
      <c r="F20" s="40">
        <v>1</v>
      </c>
      <c r="G20" s="58" t="s">
        <v>87</v>
      </c>
      <c r="H20" s="41">
        <v>43102</v>
      </c>
      <c r="I20" s="41">
        <v>43462</v>
      </c>
      <c r="J20" s="40">
        <v>0.15</v>
      </c>
      <c r="K20" s="40">
        <v>0.3</v>
      </c>
      <c r="L20" s="40">
        <v>0.7</v>
      </c>
      <c r="M20" s="40">
        <v>1</v>
      </c>
    </row>
    <row r="21" spans="1:13" ht="38.25" x14ac:dyDescent="0.2">
      <c r="A21" s="93"/>
      <c r="B21" s="94"/>
      <c r="C21" s="58" t="s">
        <v>150</v>
      </c>
      <c r="D21" s="40">
        <v>0.12</v>
      </c>
      <c r="E21" s="58" t="s">
        <v>106</v>
      </c>
      <c r="F21" s="40">
        <v>1</v>
      </c>
      <c r="G21" s="58" t="s">
        <v>88</v>
      </c>
      <c r="H21" s="41">
        <v>43102</v>
      </c>
      <c r="I21" s="41">
        <v>43462</v>
      </c>
      <c r="J21" s="40">
        <v>0.15</v>
      </c>
      <c r="K21" s="40">
        <v>0.4</v>
      </c>
      <c r="L21" s="40">
        <v>0.7</v>
      </c>
      <c r="M21" s="40">
        <v>1</v>
      </c>
    </row>
    <row r="22" spans="1:13" ht="38.25" x14ac:dyDescent="0.2">
      <c r="A22" s="93"/>
      <c r="B22" s="94"/>
      <c r="C22" s="58" t="s">
        <v>151</v>
      </c>
      <c r="D22" s="40">
        <v>0.05</v>
      </c>
      <c r="E22" s="58" t="s">
        <v>106</v>
      </c>
      <c r="F22" s="40">
        <v>1</v>
      </c>
      <c r="G22" s="30" t="s">
        <v>138</v>
      </c>
      <c r="H22" s="41">
        <v>43102</v>
      </c>
      <c r="I22" s="41">
        <v>43462</v>
      </c>
      <c r="J22" s="40">
        <v>0.25</v>
      </c>
      <c r="K22" s="40">
        <v>0.5</v>
      </c>
      <c r="L22" s="40">
        <v>0.75</v>
      </c>
      <c r="M22" s="40">
        <v>1</v>
      </c>
    </row>
    <row r="23" spans="1:13" ht="38.25" x14ac:dyDescent="0.2">
      <c r="A23" s="93"/>
      <c r="B23" s="94"/>
      <c r="C23" s="58" t="s">
        <v>152</v>
      </c>
      <c r="D23" s="40">
        <v>0.05</v>
      </c>
      <c r="E23" s="58" t="s">
        <v>106</v>
      </c>
      <c r="F23" s="40">
        <v>1</v>
      </c>
      <c r="G23" s="58" t="s">
        <v>141</v>
      </c>
      <c r="H23" s="41">
        <v>43102</v>
      </c>
      <c r="I23" s="41">
        <v>43462</v>
      </c>
      <c r="J23" s="40">
        <v>0.25</v>
      </c>
      <c r="K23" s="40">
        <v>0.5</v>
      </c>
      <c r="L23" s="40">
        <v>0.75</v>
      </c>
      <c r="M23" s="40">
        <v>1</v>
      </c>
    </row>
    <row r="24" spans="1:13" ht="76.5" x14ac:dyDescent="0.2">
      <c r="A24" s="93"/>
      <c r="B24" s="94"/>
      <c r="C24" s="58" t="s">
        <v>153</v>
      </c>
      <c r="D24" s="40">
        <v>0.04</v>
      </c>
      <c r="E24" s="58" t="s">
        <v>106</v>
      </c>
      <c r="F24" s="40">
        <v>1</v>
      </c>
      <c r="G24" s="58" t="s">
        <v>91</v>
      </c>
      <c r="H24" s="41">
        <v>43102</v>
      </c>
      <c r="I24" s="41">
        <v>43462</v>
      </c>
      <c r="J24" s="40">
        <v>0.1</v>
      </c>
      <c r="K24" s="40">
        <v>0.3</v>
      </c>
      <c r="L24" s="40">
        <v>0.7</v>
      </c>
      <c r="M24" s="40">
        <v>1</v>
      </c>
    </row>
  </sheetData>
  <mergeCells count="16">
    <mergeCell ref="J9:M9"/>
    <mergeCell ref="H10:H11"/>
    <mergeCell ref="I10:I11"/>
    <mergeCell ref="E3:G3"/>
    <mergeCell ref="A12:A24"/>
    <mergeCell ref="B12:B17"/>
    <mergeCell ref="B18:B24"/>
    <mergeCell ref="A8:M8"/>
    <mergeCell ref="A9:A11"/>
    <mergeCell ref="B9:B11"/>
    <mergeCell ref="C9:C11"/>
    <mergeCell ref="D9:D11"/>
    <mergeCell ref="E9:E11"/>
    <mergeCell ref="F9:F11"/>
    <mergeCell ref="G9:G11"/>
    <mergeCell ref="H9:I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Categorías!$A$3:$A$9</xm:f>
          </x14:formula1>
          <xm:sqref>A12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M17"/>
  <sheetViews>
    <sheetView showGridLines="0" zoomScaleNormal="100" workbookViewId="0">
      <pane xSplit="3" ySplit="11" topLeftCell="I12" activePane="bottomRight" state="frozen"/>
      <selection pane="topRight" activeCell="D1" sqref="D1"/>
      <selection pane="bottomLeft" activeCell="A8" sqref="A8"/>
      <selection pane="bottomRight" activeCell="N1" sqref="N1:N1048576"/>
    </sheetView>
  </sheetViews>
  <sheetFormatPr baseColWidth="10" defaultColWidth="10.7109375" defaultRowHeight="12.75" x14ac:dyDescent="0.2"/>
  <cols>
    <col min="1" max="1" width="11.5703125" customWidth="1"/>
    <col min="2" max="2" width="14" customWidth="1"/>
    <col min="3" max="3" width="39.5703125" customWidth="1"/>
    <col min="4" max="4" width="11.42578125" customWidth="1"/>
    <col min="5" max="5" width="11.85546875" customWidth="1"/>
    <col min="6" max="6" width="7.42578125" customWidth="1"/>
    <col min="7" max="7" width="44.28515625" customWidth="1"/>
    <col min="8" max="9" width="17.140625" customWidth="1"/>
    <col min="10" max="13" width="19.7109375" customWidth="1"/>
  </cols>
  <sheetData>
    <row r="1" spans="1:13" s="12" customFormat="1" x14ac:dyDescent="0.2"/>
    <row r="2" spans="1:13" s="12" customFormat="1" x14ac:dyDescent="0.2"/>
    <row r="3" spans="1:13" s="12" customFormat="1" x14ac:dyDescent="0.2"/>
    <row r="4" spans="1:13" s="12" customFormat="1" ht="15" x14ac:dyDescent="0.25">
      <c r="E4" s="66" t="s">
        <v>287</v>
      </c>
      <c r="F4" s="66"/>
      <c r="G4" s="66"/>
    </row>
    <row r="8" spans="1:13" ht="15" x14ac:dyDescent="0.2">
      <c r="A8" s="63" t="s">
        <v>103</v>
      </c>
      <c r="B8" s="64"/>
      <c r="C8" s="64"/>
      <c r="D8" s="64"/>
      <c r="E8" s="64"/>
      <c r="F8" s="64"/>
      <c r="G8" s="64"/>
      <c r="H8" s="64"/>
      <c r="I8" s="64"/>
      <c r="J8" s="64"/>
      <c r="K8" s="64"/>
      <c r="L8" s="64"/>
      <c r="M8" s="65"/>
    </row>
    <row r="9" spans="1:13" ht="12.75" customHeight="1" x14ac:dyDescent="0.2">
      <c r="A9" s="71" t="s">
        <v>104</v>
      </c>
      <c r="B9" s="71" t="s">
        <v>74</v>
      </c>
      <c r="C9" s="71" t="s">
        <v>65</v>
      </c>
      <c r="D9" s="71" t="s">
        <v>66</v>
      </c>
      <c r="E9" s="71" t="s">
        <v>67</v>
      </c>
      <c r="F9" s="71" t="s">
        <v>68</v>
      </c>
      <c r="G9" s="71" t="s">
        <v>69</v>
      </c>
      <c r="H9" s="91" t="s">
        <v>70</v>
      </c>
      <c r="I9" s="91"/>
      <c r="J9" s="91" t="s">
        <v>79</v>
      </c>
      <c r="K9" s="91"/>
      <c r="L9" s="91"/>
      <c r="M9" s="91"/>
    </row>
    <row r="10" spans="1:13" ht="30" customHeight="1" x14ac:dyDescent="0.2">
      <c r="A10" s="71"/>
      <c r="B10" s="71"/>
      <c r="C10" s="71"/>
      <c r="D10" s="71"/>
      <c r="E10" s="71"/>
      <c r="F10" s="71"/>
      <c r="G10" s="71"/>
      <c r="H10" s="71" t="s">
        <v>71</v>
      </c>
      <c r="I10" s="71" t="s">
        <v>72</v>
      </c>
      <c r="J10" s="60" t="s">
        <v>75</v>
      </c>
      <c r="K10" s="60" t="s">
        <v>76</v>
      </c>
      <c r="L10" s="60" t="s">
        <v>77</v>
      </c>
      <c r="M10" s="60" t="s">
        <v>78</v>
      </c>
    </row>
    <row r="11" spans="1:13" ht="25.5" x14ac:dyDescent="0.2">
      <c r="A11" s="71"/>
      <c r="B11" s="71"/>
      <c r="C11" s="71"/>
      <c r="D11" s="71"/>
      <c r="E11" s="71"/>
      <c r="F11" s="71"/>
      <c r="G11" s="71"/>
      <c r="H11" s="71"/>
      <c r="I11" s="71"/>
      <c r="J11" s="59" t="s">
        <v>64</v>
      </c>
      <c r="K11" s="59" t="s">
        <v>64</v>
      </c>
      <c r="L11" s="59" t="s">
        <v>64</v>
      </c>
      <c r="M11" s="59" t="s">
        <v>64</v>
      </c>
    </row>
    <row r="12" spans="1:13" ht="51" x14ac:dyDescent="0.2">
      <c r="A12" s="95" t="s">
        <v>59</v>
      </c>
      <c r="B12" s="96" t="s">
        <v>99</v>
      </c>
      <c r="C12" s="51" t="s">
        <v>139</v>
      </c>
      <c r="D12" s="52">
        <v>0.15</v>
      </c>
      <c r="E12" s="53" t="s">
        <v>122</v>
      </c>
      <c r="F12" s="54">
        <v>1</v>
      </c>
      <c r="G12" s="51" t="s">
        <v>123</v>
      </c>
      <c r="H12" s="55">
        <v>43101</v>
      </c>
      <c r="I12" s="56">
        <v>43131</v>
      </c>
      <c r="J12" s="57">
        <v>1</v>
      </c>
      <c r="K12" s="57">
        <v>1</v>
      </c>
      <c r="L12" s="57">
        <v>1</v>
      </c>
      <c r="M12" s="57">
        <v>1</v>
      </c>
    </row>
    <row r="13" spans="1:13" ht="51" x14ac:dyDescent="0.2">
      <c r="A13" s="95"/>
      <c r="B13" s="96"/>
      <c r="C13" s="51" t="s">
        <v>124</v>
      </c>
      <c r="D13" s="52">
        <v>0.15</v>
      </c>
      <c r="E13" s="53" t="s">
        <v>122</v>
      </c>
      <c r="F13" s="54">
        <v>1</v>
      </c>
      <c r="G13" s="51" t="s">
        <v>132</v>
      </c>
      <c r="H13" s="55">
        <v>43101</v>
      </c>
      <c r="I13" s="56">
        <v>43220</v>
      </c>
      <c r="J13" s="57">
        <v>0.8</v>
      </c>
      <c r="K13" s="57">
        <v>1</v>
      </c>
      <c r="L13" s="57">
        <v>1</v>
      </c>
      <c r="M13" s="57">
        <v>1</v>
      </c>
    </row>
    <row r="14" spans="1:13" ht="51" x14ac:dyDescent="0.2">
      <c r="A14" s="95"/>
      <c r="B14" s="96"/>
      <c r="C14" s="51" t="s">
        <v>187</v>
      </c>
      <c r="D14" s="52">
        <v>0.3</v>
      </c>
      <c r="E14" s="53" t="s">
        <v>122</v>
      </c>
      <c r="F14" s="54">
        <v>1</v>
      </c>
      <c r="G14" s="51" t="s">
        <v>125</v>
      </c>
      <c r="H14" s="55">
        <v>43101</v>
      </c>
      <c r="I14" s="56">
        <v>43465</v>
      </c>
      <c r="J14" s="57">
        <v>0.25</v>
      </c>
      <c r="K14" s="57">
        <v>0.5</v>
      </c>
      <c r="L14" s="57">
        <v>0.75</v>
      </c>
      <c r="M14" s="57">
        <v>1</v>
      </c>
    </row>
    <row r="15" spans="1:13" ht="25.5" x14ac:dyDescent="0.2">
      <c r="A15" s="95"/>
      <c r="B15" s="96"/>
      <c r="C15" s="51" t="s">
        <v>126</v>
      </c>
      <c r="D15" s="52">
        <v>0.15</v>
      </c>
      <c r="E15" s="53" t="s">
        <v>122</v>
      </c>
      <c r="F15" s="54">
        <v>1</v>
      </c>
      <c r="G15" s="51" t="s">
        <v>127</v>
      </c>
      <c r="H15" s="55">
        <v>43101</v>
      </c>
      <c r="I15" s="56">
        <v>43465</v>
      </c>
      <c r="J15" s="57">
        <v>0.33300000000000002</v>
      </c>
      <c r="K15" s="57">
        <v>0.33300000000000002</v>
      </c>
      <c r="L15" s="57">
        <v>0.66300000000000003</v>
      </c>
      <c r="M15" s="57">
        <v>1</v>
      </c>
    </row>
    <row r="16" spans="1:13" ht="38.25" x14ac:dyDescent="0.2">
      <c r="A16" s="95"/>
      <c r="B16" s="96"/>
      <c r="C16" s="51" t="s">
        <v>128</v>
      </c>
      <c r="D16" s="52">
        <v>0.15</v>
      </c>
      <c r="E16" s="53" t="s">
        <v>122</v>
      </c>
      <c r="F16" s="54">
        <v>1</v>
      </c>
      <c r="G16" s="51" t="s">
        <v>129</v>
      </c>
      <c r="H16" s="55">
        <v>43101</v>
      </c>
      <c r="I16" s="56">
        <v>43465</v>
      </c>
      <c r="J16" s="57">
        <v>1</v>
      </c>
      <c r="K16" s="57">
        <v>1</v>
      </c>
      <c r="L16" s="57">
        <v>1</v>
      </c>
      <c r="M16" s="57">
        <v>1</v>
      </c>
    </row>
    <row r="17" spans="1:13" ht="38.25" x14ac:dyDescent="0.2">
      <c r="A17" s="95"/>
      <c r="B17" s="96"/>
      <c r="C17" s="51" t="s">
        <v>130</v>
      </c>
      <c r="D17" s="52">
        <v>0.1</v>
      </c>
      <c r="E17" s="53" t="s">
        <v>122</v>
      </c>
      <c r="F17" s="54">
        <v>1</v>
      </c>
      <c r="G17" s="51" t="s">
        <v>131</v>
      </c>
      <c r="H17" s="55">
        <v>43101</v>
      </c>
      <c r="I17" s="56">
        <v>43465</v>
      </c>
      <c r="J17" s="57">
        <v>0</v>
      </c>
      <c r="K17" s="57">
        <v>0.5</v>
      </c>
      <c r="L17" s="57">
        <v>0.5</v>
      </c>
      <c r="M17" s="57">
        <v>1</v>
      </c>
    </row>
  </sheetData>
  <mergeCells count="14">
    <mergeCell ref="J9:M9"/>
    <mergeCell ref="E4:G4"/>
    <mergeCell ref="A12:A17"/>
    <mergeCell ref="B12:B17"/>
    <mergeCell ref="H10:H11"/>
    <mergeCell ref="I10:I11"/>
    <mergeCell ref="A9:A11"/>
    <mergeCell ref="B9:B11"/>
    <mergeCell ref="C9:C11"/>
    <mergeCell ref="D9:D11"/>
    <mergeCell ref="E9:E11"/>
    <mergeCell ref="F9:F11"/>
    <mergeCell ref="G9:G11"/>
    <mergeCell ref="H9:I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Categorías!$A$3:$A$9</xm:f>
          </x14:formula1>
          <xm:sqref>A12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M21"/>
  <sheetViews>
    <sheetView showGridLines="0" zoomScale="96" zoomScaleNormal="96" workbookViewId="0">
      <pane xSplit="3" ySplit="11" topLeftCell="H18" activePane="bottomRight" state="frozen"/>
      <selection pane="topRight" activeCell="D1" sqref="D1"/>
      <selection pane="bottomLeft" activeCell="A8" sqref="A8"/>
      <selection pane="bottomRight" activeCell="N1" sqref="N1:N1048576"/>
    </sheetView>
  </sheetViews>
  <sheetFormatPr baseColWidth="10" defaultColWidth="10.7109375" defaultRowHeight="12.75" x14ac:dyDescent="0.2"/>
  <cols>
    <col min="1" max="1" width="17" customWidth="1"/>
    <col min="2" max="2" width="16.140625" customWidth="1"/>
    <col min="3" max="3" width="21" customWidth="1"/>
    <col min="4" max="4" width="11.5703125" customWidth="1"/>
    <col min="5" max="5" width="10" customWidth="1"/>
    <col min="6" max="6" width="8.5703125" customWidth="1"/>
    <col min="7" max="7" width="42.140625" customWidth="1"/>
    <col min="8" max="9" width="15.7109375" customWidth="1"/>
    <col min="10" max="13" width="17.5703125" customWidth="1"/>
  </cols>
  <sheetData>
    <row r="1" spans="1:13" s="12" customFormat="1" x14ac:dyDescent="0.2"/>
    <row r="2" spans="1:13" s="12" customFormat="1" x14ac:dyDescent="0.2"/>
    <row r="3" spans="1:13" s="12" customFormat="1" x14ac:dyDescent="0.2"/>
    <row r="4" spans="1:13" s="12" customFormat="1" ht="15" x14ac:dyDescent="0.25">
      <c r="E4" s="66" t="s">
        <v>287</v>
      </c>
      <c r="F4" s="66"/>
      <c r="G4" s="66"/>
      <c r="J4" s="48"/>
    </row>
    <row r="8" spans="1:13" ht="18.75" customHeight="1" x14ac:dyDescent="0.2">
      <c r="A8" s="63" t="s">
        <v>103</v>
      </c>
      <c r="B8" s="64"/>
      <c r="C8" s="64"/>
      <c r="D8" s="64"/>
      <c r="E8" s="64"/>
      <c r="F8" s="64"/>
      <c r="G8" s="64"/>
      <c r="H8" s="64"/>
      <c r="I8" s="64"/>
      <c r="J8" s="64"/>
      <c r="K8" s="64"/>
      <c r="L8" s="64"/>
      <c r="M8" s="65"/>
    </row>
    <row r="9" spans="1:13" ht="12.75" customHeight="1" x14ac:dyDescent="0.2">
      <c r="A9" s="71" t="s">
        <v>104</v>
      </c>
      <c r="B9" s="71" t="s">
        <v>74</v>
      </c>
      <c r="C9" s="71" t="s">
        <v>65</v>
      </c>
      <c r="D9" s="71" t="s">
        <v>66</v>
      </c>
      <c r="E9" s="71" t="s">
        <v>67</v>
      </c>
      <c r="F9" s="71" t="s">
        <v>68</v>
      </c>
      <c r="G9" s="71" t="s">
        <v>69</v>
      </c>
      <c r="H9" s="91" t="s">
        <v>70</v>
      </c>
      <c r="I9" s="91"/>
      <c r="J9" s="91" t="s">
        <v>79</v>
      </c>
      <c r="K9" s="91"/>
      <c r="L9" s="91"/>
      <c r="M9" s="91"/>
    </row>
    <row r="10" spans="1:13" ht="30" customHeight="1" x14ac:dyDescent="0.2">
      <c r="A10" s="71"/>
      <c r="B10" s="71"/>
      <c r="C10" s="71"/>
      <c r="D10" s="71"/>
      <c r="E10" s="71"/>
      <c r="F10" s="71"/>
      <c r="G10" s="71"/>
      <c r="H10" s="71" t="s">
        <v>71</v>
      </c>
      <c r="I10" s="71" t="s">
        <v>72</v>
      </c>
      <c r="J10" s="60" t="s">
        <v>75</v>
      </c>
      <c r="K10" s="60" t="s">
        <v>76</v>
      </c>
      <c r="L10" s="60" t="s">
        <v>77</v>
      </c>
      <c r="M10" s="60" t="s">
        <v>78</v>
      </c>
    </row>
    <row r="11" spans="1:13" ht="25.5" x14ac:dyDescent="0.2">
      <c r="A11" s="71"/>
      <c r="B11" s="71"/>
      <c r="C11" s="71"/>
      <c r="D11" s="71"/>
      <c r="E11" s="71"/>
      <c r="F11" s="71"/>
      <c r="G11" s="71"/>
      <c r="H11" s="71"/>
      <c r="I11" s="71"/>
      <c r="J11" s="59" t="s">
        <v>64</v>
      </c>
      <c r="K11" s="59" t="s">
        <v>64</v>
      </c>
      <c r="L11" s="59" t="s">
        <v>64</v>
      </c>
      <c r="M11" s="59" t="s">
        <v>64</v>
      </c>
    </row>
    <row r="12" spans="1:13" ht="47.25" customHeight="1" x14ac:dyDescent="0.2">
      <c r="A12" s="97" t="s">
        <v>61</v>
      </c>
      <c r="B12" s="100" t="s">
        <v>92</v>
      </c>
      <c r="C12" s="44" t="s">
        <v>190</v>
      </c>
      <c r="D12" s="45">
        <v>0.1</v>
      </c>
      <c r="E12" s="45" t="s">
        <v>162</v>
      </c>
      <c r="F12" s="39">
        <v>1</v>
      </c>
      <c r="G12" s="93" t="s">
        <v>188</v>
      </c>
      <c r="H12" s="46">
        <v>43101</v>
      </c>
      <c r="I12" s="47">
        <v>43190</v>
      </c>
      <c r="J12" s="43">
        <v>1</v>
      </c>
      <c r="K12" s="43">
        <v>0</v>
      </c>
      <c r="L12" s="43">
        <v>0</v>
      </c>
      <c r="M12" s="43">
        <v>0</v>
      </c>
    </row>
    <row r="13" spans="1:13" ht="54" customHeight="1" x14ac:dyDescent="0.2">
      <c r="A13" s="98"/>
      <c r="B13" s="101"/>
      <c r="C13" s="44" t="s">
        <v>191</v>
      </c>
      <c r="D13" s="45">
        <v>0.1</v>
      </c>
      <c r="E13" s="39" t="s">
        <v>106</v>
      </c>
      <c r="F13" s="44">
        <v>1</v>
      </c>
      <c r="G13" s="93"/>
      <c r="H13" s="46">
        <v>43191</v>
      </c>
      <c r="I13" s="47">
        <v>43465</v>
      </c>
      <c r="J13" s="43">
        <v>0</v>
      </c>
      <c r="K13" s="32">
        <v>0.3</v>
      </c>
      <c r="L13" s="32">
        <v>0.4</v>
      </c>
      <c r="M13" s="32">
        <v>0.4</v>
      </c>
    </row>
    <row r="14" spans="1:13" ht="54" customHeight="1" x14ac:dyDescent="0.2">
      <c r="A14" s="98"/>
      <c r="B14" s="101"/>
      <c r="C14" s="44" t="s">
        <v>156</v>
      </c>
      <c r="D14" s="45">
        <v>0.08</v>
      </c>
      <c r="E14" s="45" t="s">
        <v>162</v>
      </c>
      <c r="F14" s="39">
        <v>4</v>
      </c>
      <c r="G14" s="39" t="s">
        <v>157</v>
      </c>
      <c r="H14" s="46">
        <v>43101</v>
      </c>
      <c r="I14" s="47">
        <v>43465</v>
      </c>
      <c r="J14" s="43">
        <v>1</v>
      </c>
      <c r="K14" s="43">
        <v>1</v>
      </c>
      <c r="L14" s="43">
        <v>1</v>
      </c>
      <c r="M14" s="43">
        <v>1</v>
      </c>
    </row>
    <row r="15" spans="1:13" ht="80.25" customHeight="1" x14ac:dyDescent="0.2">
      <c r="A15" s="98"/>
      <c r="B15" s="101"/>
      <c r="C15" s="44" t="s">
        <v>158</v>
      </c>
      <c r="D15" s="45">
        <v>0.2</v>
      </c>
      <c r="E15" s="39" t="s">
        <v>106</v>
      </c>
      <c r="F15" s="44">
        <v>1</v>
      </c>
      <c r="G15" s="39" t="s">
        <v>159</v>
      </c>
      <c r="H15" s="46">
        <v>43101</v>
      </c>
      <c r="I15" s="47">
        <v>43465</v>
      </c>
      <c r="J15" s="32">
        <v>1</v>
      </c>
      <c r="K15" s="32">
        <v>1</v>
      </c>
      <c r="L15" s="32">
        <v>1</v>
      </c>
      <c r="M15" s="32">
        <v>1</v>
      </c>
    </row>
    <row r="16" spans="1:13" ht="38.25" x14ac:dyDescent="0.2">
      <c r="A16" s="98"/>
      <c r="B16" s="101"/>
      <c r="C16" s="44" t="s">
        <v>160</v>
      </c>
      <c r="D16" s="45">
        <v>0.1</v>
      </c>
      <c r="E16" s="45" t="s">
        <v>162</v>
      </c>
      <c r="F16" s="39">
        <v>1</v>
      </c>
      <c r="G16" s="39" t="s">
        <v>93</v>
      </c>
      <c r="H16" s="46">
        <v>43101</v>
      </c>
      <c r="I16" s="47">
        <v>43465</v>
      </c>
      <c r="J16" s="43">
        <v>0</v>
      </c>
      <c r="K16" s="43">
        <v>0</v>
      </c>
      <c r="L16" s="43">
        <v>0</v>
      </c>
      <c r="M16" s="43">
        <v>1</v>
      </c>
    </row>
    <row r="17" spans="1:13" ht="25.5" customHeight="1" x14ac:dyDescent="0.2">
      <c r="A17" s="98"/>
      <c r="B17" s="101"/>
      <c r="C17" s="44" t="s">
        <v>154</v>
      </c>
      <c r="D17" s="45">
        <v>0.06</v>
      </c>
      <c r="E17" s="45" t="s">
        <v>162</v>
      </c>
      <c r="F17" s="39">
        <v>1</v>
      </c>
      <c r="G17" s="93" t="s">
        <v>94</v>
      </c>
      <c r="H17" s="46">
        <v>43101</v>
      </c>
      <c r="I17" s="47">
        <v>43190</v>
      </c>
      <c r="J17" s="43">
        <v>1</v>
      </c>
      <c r="K17" s="43">
        <v>0</v>
      </c>
      <c r="L17" s="43">
        <v>0</v>
      </c>
      <c r="M17" s="43">
        <v>0</v>
      </c>
    </row>
    <row r="18" spans="1:13" ht="42.75" customHeight="1" x14ac:dyDescent="0.2">
      <c r="A18" s="98"/>
      <c r="B18" s="101"/>
      <c r="C18" s="44" t="s">
        <v>155</v>
      </c>
      <c r="D18" s="45">
        <v>0.06</v>
      </c>
      <c r="E18" s="39" t="s">
        <v>106</v>
      </c>
      <c r="F18" s="44">
        <v>1</v>
      </c>
      <c r="G18" s="93"/>
      <c r="H18" s="46">
        <v>43191</v>
      </c>
      <c r="I18" s="47">
        <v>43465</v>
      </c>
      <c r="J18" s="43">
        <v>0</v>
      </c>
      <c r="K18" s="32">
        <v>0.3</v>
      </c>
      <c r="L18" s="32">
        <v>0.4</v>
      </c>
      <c r="M18" s="32">
        <v>0.4</v>
      </c>
    </row>
    <row r="19" spans="1:13" ht="50.25" customHeight="1" x14ac:dyDescent="0.2">
      <c r="A19" s="98"/>
      <c r="B19" s="102"/>
      <c r="C19" s="44" t="s">
        <v>161</v>
      </c>
      <c r="D19" s="45">
        <v>0.1</v>
      </c>
      <c r="E19" s="39" t="s">
        <v>106</v>
      </c>
      <c r="F19" s="44">
        <v>1</v>
      </c>
      <c r="G19" s="39" t="s">
        <v>95</v>
      </c>
      <c r="H19" s="46">
        <v>43101</v>
      </c>
      <c r="I19" s="47">
        <v>43465</v>
      </c>
      <c r="J19" s="32">
        <v>1</v>
      </c>
      <c r="K19" s="32">
        <v>1</v>
      </c>
      <c r="L19" s="32">
        <v>1</v>
      </c>
      <c r="M19" s="32">
        <v>1</v>
      </c>
    </row>
    <row r="20" spans="1:13" ht="47.25" customHeight="1" x14ac:dyDescent="0.2">
      <c r="A20" s="98"/>
      <c r="B20" s="94" t="s">
        <v>97</v>
      </c>
      <c r="C20" s="44" t="s">
        <v>154</v>
      </c>
      <c r="D20" s="45">
        <v>0.1</v>
      </c>
      <c r="E20" s="45" t="s">
        <v>162</v>
      </c>
      <c r="F20" s="39">
        <v>1</v>
      </c>
      <c r="G20" s="93" t="s">
        <v>96</v>
      </c>
      <c r="H20" s="46">
        <v>43101</v>
      </c>
      <c r="I20" s="47">
        <v>43190</v>
      </c>
      <c r="J20" s="43">
        <v>1</v>
      </c>
      <c r="K20" s="43">
        <v>0</v>
      </c>
      <c r="L20" s="43">
        <v>0</v>
      </c>
      <c r="M20" s="43">
        <v>0</v>
      </c>
    </row>
    <row r="21" spans="1:13" ht="25.5" x14ac:dyDescent="0.2">
      <c r="A21" s="99"/>
      <c r="B21" s="94"/>
      <c r="C21" s="44" t="s">
        <v>155</v>
      </c>
      <c r="D21" s="45">
        <v>0.1</v>
      </c>
      <c r="E21" s="39" t="s">
        <v>106</v>
      </c>
      <c r="F21" s="44">
        <v>1</v>
      </c>
      <c r="G21" s="93"/>
      <c r="H21" s="46">
        <v>43191</v>
      </c>
      <c r="I21" s="47">
        <v>43465</v>
      </c>
      <c r="J21" s="43">
        <v>0</v>
      </c>
      <c r="K21" s="32">
        <v>0.3</v>
      </c>
      <c r="L21" s="32">
        <v>0.4</v>
      </c>
      <c r="M21" s="32">
        <v>0.4</v>
      </c>
    </row>
  </sheetData>
  <mergeCells count="18">
    <mergeCell ref="E4:G4"/>
    <mergeCell ref="G20:G21"/>
    <mergeCell ref="J9:M9"/>
    <mergeCell ref="H9:I9"/>
    <mergeCell ref="B20:B21"/>
    <mergeCell ref="A12:A21"/>
    <mergeCell ref="H10:H11"/>
    <mergeCell ref="I10:I11"/>
    <mergeCell ref="B12:B19"/>
    <mergeCell ref="G12:G13"/>
    <mergeCell ref="G17:G18"/>
    <mergeCell ref="A9:A11"/>
    <mergeCell ref="B9:B11"/>
    <mergeCell ref="C9:C11"/>
    <mergeCell ref="D9:D11"/>
    <mergeCell ref="E9:E11"/>
    <mergeCell ref="F9:F11"/>
    <mergeCell ref="G9:G11"/>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Categorías!$A$3:$A$9</xm:f>
          </x14:formula1>
          <xm:sqref>A12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M20"/>
  <sheetViews>
    <sheetView showGridLines="0" zoomScaleNormal="100" workbookViewId="0">
      <pane xSplit="2" ySplit="11" topLeftCell="H12" activePane="bottomRight" state="frozen"/>
      <selection pane="topRight" activeCell="C1" sqref="C1"/>
      <selection pane="bottomLeft" activeCell="A8" sqref="A8"/>
      <selection pane="bottomRight" activeCell="O12" sqref="O12"/>
    </sheetView>
  </sheetViews>
  <sheetFormatPr baseColWidth="10" defaultColWidth="10.7109375" defaultRowHeight="12.75" x14ac:dyDescent="0.2"/>
  <cols>
    <col min="1" max="1" width="19.42578125" customWidth="1"/>
    <col min="2" max="2" width="18.28515625" customWidth="1"/>
    <col min="3" max="3" width="20.140625" customWidth="1"/>
    <col min="4" max="4" width="18.42578125" customWidth="1"/>
    <col min="5" max="5" width="14.28515625" customWidth="1"/>
    <col min="6" max="6" width="17.42578125" customWidth="1"/>
    <col min="7" max="7" width="29.7109375" customWidth="1"/>
    <col min="8" max="9" width="15.7109375" customWidth="1"/>
    <col min="10" max="13" width="17.85546875" customWidth="1"/>
  </cols>
  <sheetData>
    <row r="1" spans="1:13" s="12" customFormat="1" x14ac:dyDescent="0.2"/>
    <row r="2" spans="1:13" s="12" customFormat="1" x14ac:dyDescent="0.2"/>
    <row r="3" spans="1:13" ht="15" x14ac:dyDescent="0.25">
      <c r="E3" s="66" t="s">
        <v>288</v>
      </c>
      <c r="F3" s="66"/>
      <c r="G3" s="66"/>
    </row>
    <row r="4" spans="1:13" s="12" customFormat="1" x14ac:dyDescent="0.2"/>
    <row r="5" spans="1:13" s="12" customFormat="1" x14ac:dyDescent="0.2"/>
    <row r="8" spans="1:13" ht="15" x14ac:dyDescent="0.2">
      <c r="A8" s="88" t="s">
        <v>103</v>
      </c>
      <c r="B8" s="89"/>
      <c r="C8" s="89"/>
      <c r="D8" s="89"/>
      <c r="E8" s="89"/>
      <c r="F8" s="89"/>
      <c r="G8" s="89"/>
      <c r="H8" s="89"/>
      <c r="I8" s="89"/>
      <c r="J8" s="89"/>
      <c r="K8" s="89"/>
      <c r="L8" s="89"/>
      <c r="M8" s="90"/>
    </row>
    <row r="9" spans="1:13" ht="12.75" customHeight="1" x14ac:dyDescent="0.2">
      <c r="A9" s="71" t="s">
        <v>104</v>
      </c>
      <c r="B9" s="71" t="s">
        <v>74</v>
      </c>
      <c r="C9" s="71" t="s">
        <v>65</v>
      </c>
      <c r="D9" s="71" t="s">
        <v>66</v>
      </c>
      <c r="E9" s="71" t="s">
        <v>67</v>
      </c>
      <c r="F9" s="71" t="s">
        <v>68</v>
      </c>
      <c r="G9" s="71" t="s">
        <v>69</v>
      </c>
      <c r="H9" s="91" t="s">
        <v>70</v>
      </c>
      <c r="I9" s="91"/>
      <c r="J9" s="91" t="s">
        <v>79</v>
      </c>
      <c r="K9" s="91"/>
      <c r="L9" s="91"/>
      <c r="M9" s="91"/>
    </row>
    <row r="10" spans="1:13" ht="30" customHeight="1" x14ac:dyDescent="0.2">
      <c r="A10" s="71"/>
      <c r="B10" s="71"/>
      <c r="C10" s="71"/>
      <c r="D10" s="71"/>
      <c r="E10" s="71"/>
      <c r="F10" s="71"/>
      <c r="G10" s="71"/>
      <c r="H10" s="71" t="s">
        <v>71</v>
      </c>
      <c r="I10" s="71" t="s">
        <v>72</v>
      </c>
      <c r="J10" s="60" t="s">
        <v>75</v>
      </c>
      <c r="K10" s="60" t="s">
        <v>76</v>
      </c>
      <c r="L10" s="60" t="s">
        <v>77</v>
      </c>
      <c r="M10" s="60" t="s">
        <v>78</v>
      </c>
    </row>
    <row r="11" spans="1:13" ht="25.5" x14ac:dyDescent="0.2">
      <c r="A11" s="71"/>
      <c r="B11" s="71"/>
      <c r="C11" s="71"/>
      <c r="D11" s="71"/>
      <c r="E11" s="71"/>
      <c r="F11" s="71"/>
      <c r="G11" s="71"/>
      <c r="H11" s="71"/>
      <c r="I11" s="71"/>
      <c r="J11" s="59" t="s">
        <v>64</v>
      </c>
      <c r="K11" s="59" t="s">
        <v>64</v>
      </c>
      <c r="L11" s="59" t="s">
        <v>64</v>
      </c>
      <c r="M11" s="59" t="s">
        <v>64</v>
      </c>
    </row>
    <row r="12" spans="1:13" ht="89.25" x14ac:dyDescent="0.2">
      <c r="A12" s="93" t="s">
        <v>62</v>
      </c>
      <c r="B12" s="94" t="s">
        <v>98</v>
      </c>
      <c r="C12" s="44" t="s">
        <v>167</v>
      </c>
      <c r="D12" s="45">
        <v>0.7</v>
      </c>
      <c r="E12" s="39" t="s">
        <v>106</v>
      </c>
      <c r="F12" s="39" t="s">
        <v>163</v>
      </c>
      <c r="G12" s="49" t="s">
        <v>164</v>
      </c>
      <c r="H12" s="46">
        <v>43132</v>
      </c>
      <c r="I12" s="46">
        <v>43373</v>
      </c>
      <c r="J12" s="45">
        <v>0.2</v>
      </c>
      <c r="K12" s="45">
        <v>0.5</v>
      </c>
      <c r="L12" s="45">
        <v>1</v>
      </c>
      <c r="M12" s="45">
        <v>1</v>
      </c>
    </row>
    <row r="13" spans="1:13" ht="140.25" x14ac:dyDescent="0.2">
      <c r="A13" s="93"/>
      <c r="B13" s="94"/>
      <c r="C13" s="44" t="s">
        <v>168</v>
      </c>
      <c r="D13" s="45">
        <v>0.3</v>
      </c>
      <c r="E13" s="39" t="s">
        <v>106</v>
      </c>
      <c r="F13" s="39" t="s">
        <v>165</v>
      </c>
      <c r="G13" s="49" t="s">
        <v>166</v>
      </c>
      <c r="H13" s="46">
        <v>43282</v>
      </c>
      <c r="I13" s="46">
        <v>43464</v>
      </c>
      <c r="J13" s="45">
        <v>0</v>
      </c>
      <c r="K13" s="45">
        <v>0</v>
      </c>
      <c r="L13" s="45">
        <v>0.5</v>
      </c>
      <c r="M13" s="45">
        <v>1</v>
      </c>
    </row>
    <row r="14" spans="1:13" x14ac:dyDescent="0.2">
      <c r="A14" s="19"/>
      <c r="B14" s="19"/>
      <c r="C14" s="19"/>
      <c r="D14" s="19"/>
      <c r="E14" s="19"/>
      <c r="F14" s="19"/>
      <c r="G14" s="19"/>
      <c r="H14" s="19"/>
      <c r="I14" s="19"/>
      <c r="J14" s="19"/>
      <c r="K14" s="19"/>
      <c r="L14" s="19"/>
      <c r="M14" s="19"/>
    </row>
    <row r="15" spans="1:13" x14ac:dyDescent="0.2">
      <c r="A15" s="19"/>
      <c r="B15" s="19"/>
      <c r="C15" s="19"/>
      <c r="D15" s="19"/>
      <c r="E15" s="19"/>
      <c r="F15" s="19"/>
      <c r="G15" s="19"/>
      <c r="H15" s="19"/>
      <c r="I15" s="19"/>
      <c r="J15" s="19"/>
      <c r="K15" s="19"/>
      <c r="L15" s="19"/>
      <c r="M15" s="19"/>
    </row>
    <row r="16" spans="1:13" x14ac:dyDescent="0.2">
      <c r="A16" s="19"/>
      <c r="B16" s="19"/>
      <c r="C16" s="19"/>
      <c r="D16" s="19"/>
      <c r="E16" s="19"/>
      <c r="F16" s="19"/>
      <c r="G16" s="19"/>
      <c r="H16" s="19"/>
      <c r="I16" s="19"/>
      <c r="J16" s="19"/>
      <c r="K16" s="19"/>
      <c r="L16" s="19"/>
      <c r="M16" s="19"/>
    </row>
    <row r="17" spans="1:13" x14ac:dyDescent="0.2">
      <c r="A17" s="19"/>
      <c r="B17" s="19"/>
      <c r="C17" s="19"/>
      <c r="D17" s="19"/>
      <c r="E17" s="19"/>
      <c r="F17" s="19"/>
      <c r="G17" s="19"/>
      <c r="H17" s="19"/>
      <c r="I17" s="19"/>
      <c r="J17" s="19"/>
      <c r="K17" s="19"/>
      <c r="L17" s="19"/>
      <c r="M17" s="19"/>
    </row>
    <row r="18" spans="1:13" x14ac:dyDescent="0.2">
      <c r="A18" s="19"/>
      <c r="B18" s="19"/>
      <c r="C18" s="19"/>
      <c r="D18" s="19"/>
      <c r="E18" s="19"/>
      <c r="F18" s="19"/>
      <c r="G18" s="19"/>
      <c r="H18" s="19"/>
      <c r="I18" s="19"/>
      <c r="J18" s="19"/>
      <c r="K18" s="19"/>
      <c r="L18" s="19"/>
      <c r="M18" s="19"/>
    </row>
    <row r="19" spans="1:13" x14ac:dyDescent="0.2">
      <c r="A19" s="19"/>
      <c r="B19" s="19"/>
      <c r="C19" s="19"/>
      <c r="D19" s="19"/>
      <c r="E19" s="19"/>
      <c r="F19" s="19"/>
      <c r="G19" s="19"/>
      <c r="H19" s="19"/>
      <c r="I19" s="19"/>
      <c r="J19" s="19"/>
      <c r="K19" s="19"/>
      <c r="L19" s="19"/>
      <c r="M19" s="19"/>
    </row>
    <row r="20" spans="1:13" x14ac:dyDescent="0.2">
      <c r="A20" s="19"/>
      <c r="B20" s="19"/>
      <c r="C20" s="19"/>
      <c r="D20" s="19"/>
      <c r="E20" s="19"/>
      <c r="F20" s="19"/>
      <c r="G20" s="19"/>
      <c r="H20" s="19"/>
      <c r="I20" s="19"/>
      <c r="J20" s="19"/>
      <c r="K20" s="19"/>
      <c r="L20" s="19"/>
      <c r="M20" s="19"/>
    </row>
  </sheetData>
  <mergeCells count="15">
    <mergeCell ref="E3:G3"/>
    <mergeCell ref="H10:H11"/>
    <mergeCell ref="I10:I11"/>
    <mergeCell ref="A12:A13"/>
    <mergeCell ref="B12:B13"/>
    <mergeCell ref="A8:M8"/>
    <mergeCell ref="A9:A11"/>
    <mergeCell ref="B9:B11"/>
    <mergeCell ref="C9:C11"/>
    <mergeCell ref="D9:D11"/>
    <mergeCell ref="E9:E11"/>
    <mergeCell ref="F9:F11"/>
    <mergeCell ref="G9:G11"/>
    <mergeCell ref="H9:I9"/>
    <mergeCell ref="J9:M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Categorías!$A$3:$A$9</xm:f>
          </x14:formula1>
          <xm:sqref>A12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M15"/>
  <sheetViews>
    <sheetView showGridLines="0" zoomScale="106" zoomScaleNormal="106" workbookViewId="0">
      <pane xSplit="3" ySplit="11" topLeftCell="J12" activePane="bottomRight" state="frozen"/>
      <selection pane="topRight" activeCell="D1" sqref="D1"/>
      <selection pane="bottomLeft" activeCell="A8" sqref="A8"/>
      <selection pane="bottomRight" activeCell="P14" sqref="P14"/>
    </sheetView>
  </sheetViews>
  <sheetFormatPr baseColWidth="10" defaultColWidth="10.7109375" defaultRowHeight="12.75" x14ac:dyDescent="0.2"/>
  <cols>
    <col min="1" max="1" width="20.28515625" customWidth="1"/>
    <col min="2" max="2" width="18.85546875" customWidth="1"/>
    <col min="3" max="3" width="23.28515625" customWidth="1"/>
    <col min="4" max="4" width="17.5703125" customWidth="1"/>
    <col min="5" max="5" width="17.42578125" customWidth="1"/>
    <col min="6" max="6" width="21.28515625" customWidth="1"/>
    <col min="7" max="7" width="34.28515625" customWidth="1"/>
    <col min="8" max="9" width="16" customWidth="1"/>
    <col min="10" max="13" width="16.28515625" customWidth="1"/>
  </cols>
  <sheetData>
    <row r="1" spans="1:13" s="12" customFormat="1" x14ac:dyDescent="0.2"/>
    <row r="2" spans="1:13" s="12" customFormat="1" x14ac:dyDescent="0.2"/>
    <row r="3" spans="1:13" s="12" customFormat="1" ht="15" x14ac:dyDescent="0.25">
      <c r="E3" s="66" t="s">
        <v>289</v>
      </c>
      <c r="F3" s="66"/>
      <c r="G3" s="66"/>
    </row>
    <row r="4" spans="1:13" s="12" customFormat="1" x14ac:dyDescent="0.2"/>
    <row r="8" spans="1:13" ht="15" x14ac:dyDescent="0.2">
      <c r="A8" s="103" t="s">
        <v>103</v>
      </c>
      <c r="B8" s="103"/>
      <c r="C8" s="103"/>
      <c r="D8" s="103"/>
      <c r="E8" s="103"/>
      <c r="F8" s="103"/>
      <c r="G8" s="103"/>
      <c r="H8" s="103"/>
      <c r="I8" s="103"/>
      <c r="J8" s="103"/>
      <c r="K8" s="103"/>
      <c r="L8" s="103"/>
      <c r="M8" s="103"/>
    </row>
    <row r="9" spans="1:13" ht="12.75" customHeight="1" x14ac:dyDescent="0.2">
      <c r="A9" s="71" t="s">
        <v>104</v>
      </c>
      <c r="B9" s="71" t="s">
        <v>74</v>
      </c>
      <c r="C9" s="71" t="s">
        <v>65</v>
      </c>
      <c r="D9" s="71" t="s">
        <v>66</v>
      </c>
      <c r="E9" s="71" t="s">
        <v>67</v>
      </c>
      <c r="F9" s="71" t="s">
        <v>68</v>
      </c>
      <c r="G9" s="71" t="s">
        <v>69</v>
      </c>
      <c r="H9" s="91" t="s">
        <v>70</v>
      </c>
      <c r="I9" s="91"/>
      <c r="J9" s="91" t="s">
        <v>79</v>
      </c>
      <c r="K9" s="91"/>
      <c r="L9" s="91"/>
      <c r="M9" s="91"/>
    </row>
    <row r="10" spans="1:13" ht="30" customHeight="1" x14ac:dyDescent="0.2">
      <c r="A10" s="71"/>
      <c r="B10" s="71"/>
      <c r="C10" s="71"/>
      <c r="D10" s="71"/>
      <c r="E10" s="71"/>
      <c r="F10" s="71"/>
      <c r="G10" s="71"/>
      <c r="H10" s="71" t="s">
        <v>71</v>
      </c>
      <c r="I10" s="71" t="s">
        <v>72</v>
      </c>
      <c r="J10" s="60" t="s">
        <v>75</v>
      </c>
      <c r="K10" s="60" t="s">
        <v>76</v>
      </c>
      <c r="L10" s="60" t="s">
        <v>77</v>
      </c>
      <c r="M10" s="60" t="s">
        <v>78</v>
      </c>
    </row>
    <row r="11" spans="1:13" ht="25.5" x14ac:dyDescent="0.2">
      <c r="A11" s="71"/>
      <c r="B11" s="71"/>
      <c r="C11" s="71"/>
      <c r="D11" s="71"/>
      <c r="E11" s="71"/>
      <c r="F11" s="71"/>
      <c r="G11" s="71"/>
      <c r="H11" s="71"/>
      <c r="I11" s="71"/>
      <c r="J11" s="59" t="s">
        <v>64</v>
      </c>
      <c r="K11" s="59" t="s">
        <v>64</v>
      </c>
      <c r="L11" s="59" t="s">
        <v>64</v>
      </c>
      <c r="M11" s="59" t="s">
        <v>64</v>
      </c>
    </row>
    <row r="12" spans="1:13" ht="51" x14ac:dyDescent="0.2">
      <c r="A12" s="93" t="s">
        <v>63</v>
      </c>
      <c r="B12" s="94" t="s">
        <v>63</v>
      </c>
      <c r="C12" s="50" t="s">
        <v>180</v>
      </c>
      <c r="D12" s="42">
        <v>0.3</v>
      </c>
      <c r="E12" s="30" t="s">
        <v>106</v>
      </c>
      <c r="F12" s="33">
        <v>1</v>
      </c>
      <c r="G12" s="49" t="s">
        <v>181</v>
      </c>
      <c r="H12" s="34">
        <v>43101</v>
      </c>
      <c r="I12" s="31">
        <v>43373</v>
      </c>
      <c r="J12" s="32">
        <v>0.15</v>
      </c>
      <c r="K12" s="32">
        <v>0.5</v>
      </c>
      <c r="L12" s="32">
        <v>1</v>
      </c>
      <c r="M12" s="32">
        <v>1</v>
      </c>
    </row>
    <row r="13" spans="1:13" ht="38.25" x14ac:dyDescent="0.2">
      <c r="A13" s="93"/>
      <c r="B13" s="94"/>
      <c r="C13" s="50" t="s">
        <v>182</v>
      </c>
      <c r="D13" s="42">
        <v>0.3</v>
      </c>
      <c r="E13" s="30" t="s">
        <v>106</v>
      </c>
      <c r="F13" s="33">
        <v>1</v>
      </c>
      <c r="G13" s="35" t="s">
        <v>100</v>
      </c>
      <c r="H13" s="34">
        <v>43101</v>
      </c>
      <c r="I13" s="31">
        <v>43465</v>
      </c>
      <c r="J13" s="32">
        <v>0.25</v>
      </c>
      <c r="K13" s="32">
        <v>0.5</v>
      </c>
      <c r="L13" s="32">
        <v>0.75</v>
      </c>
      <c r="M13" s="32">
        <v>1</v>
      </c>
    </row>
    <row r="14" spans="1:13" ht="38.25" x14ac:dyDescent="0.2">
      <c r="A14" s="93"/>
      <c r="B14" s="94"/>
      <c r="C14" s="50" t="s">
        <v>183</v>
      </c>
      <c r="D14" s="42">
        <v>0.2</v>
      </c>
      <c r="E14" s="30" t="s">
        <v>106</v>
      </c>
      <c r="F14" s="33">
        <v>1</v>
      </c>
      <c r="G14" s="35" t="s">
        <v>101</v>
      </c>
      <c r="H14" s="34">
        <v>43101</v>
      </c>
      <c r="I14" s="31">
        <v>43465</v>
      </c>
      <c r="J14" s="32">
        <v>0.2</v>
      </c>
      <c r="K14" s="32">
        <v>0.6</v>
      </c>
      <c r="L14" s="32">
        <v>1</v>
      </c>
      <c r="M14" s="32">
        <v>1</v>
      </c>
    </row>
    <row r="15" spans="1:13" ht="51" x14ac:dyDescent="0.2">
      <c r="A15" s="93"/>
      <c r="B15" s="94"/>
      <c r="C15" s="50" t="s">
        <v>184</v>
      </c>
      <c r="D15" s="42">
        <v>0.2</v>
      </c>
      <c r="E15" s="30" t="s">
        <v>106</v>
      </c>
      <c r="F15" s="33">
        <v>1</v>
      </c>
      <c r="G15" s="35" t="s">
        <v>102</v>
      </c>
      <c r="H15" s="34">
        <v>43191</v>
      </c>
      <c r="I15" s="31">
        <v>43465</v>
      </c>
      <c r="J15" s="32">
        <v>0</v>
      </c>
      <c r="K15" s="32">
        <v>0.5</v>
      </c>
      <c r="L15" s="32">
        <v>0.75</v>
      </c>
      <c r="M15" s="32">
        <v>1</v>
      </c>
    </row>
  </sheetData>
  <mergeCells count="15">
    <mergeCell ref="E3:G3"/>
    <mergeCell ref="H10:H11"/>
    <mergeCell ref="I10:I11"/>
    <mergeCell ref="A12:A15"/>
    <mergeCell ref="B12:B15"/>
    <mergeCell ref="A8:M8"/>
    <mergeCell ref="A9:A11"/>
    <mergeCell ref="B9:B11"/>
    <mergeCell ref="C9:C11"/>
    <mergeCell ref="D9:D11"/>
    <mergeCell ref="E9:E11"/>
    <mergeCell ref="F9:F11"/>
    <mergeCell ref="G9:G11"/>
    <mergeCell ref="H9:I9"/>
    <mergeCell ref="J9:M9"/>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Categorías!$A$3:$A$9</xm:f>
          </x14:formula1>
          <xm:sqref>A12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
  <dimension ref="A1:O40"/>
  <sheetViews>
    <sheetView zoomScale="90" zoomScaleNormal="90" workbookViewId="0">
      <selection activeCell="B3" sqref="B3:B6"/>
    </sheetView>
  </sheetViews>
  <sheetFormatPr baseColWidth="10" defaultColWidth="10.7109375" defaultRowHeight="12.75" x14ac:dyDescent="0.2"/>
  <cols>
    <col min="3" max="3" width="16.42578125" customWidth="1"/>
  </cols>
  <sheetData>
    <row r="1" spans="1:15" ht="12.75" customHeight="1" x14ac:dyDescent="0.2">
      <c r="A1" s="108" t="s">
        <v>13</v>
      </c>
      <c r="B1" s="107" t="s">
        <v>5</v>
      </c>
      <c r="C1" s="108" t="s">
        <v>14</v>
      </c>
      <c r="D1" s="108" t="s">
        <v>12</v>
      </c>
      <c r="E1" s="108" t="s">
        <v>17</v>
      </c>
      <c r="F1" s="108" t="s">
        <v>15</v>
      </c>
      <c r="G1" s="108" t="s">
        <v>11</v>
      </c>
      <c r="H1" s="107" t="s">
        <v>10</v>
      </c>
      <c r="I1" s="104" t="s">
        <v>2</v>
      </c>
      <c r="J1" s="106"/>
      <c r="K1" s="104" t="s">
        <v>3</v>
      </c>
      <c r="L1" s="105"/>
      <c r="M1" s="105"/>
      <c r="N1" s="105"/>
      <c r="O1" s="106"/>
    </row>
    <row r="2" spans="1:15" ht="90" x14ac:dyDescent="0.2">
      <c r="A2" s="109"/>
      <c r="B2" s="107"/>
      <c r="C2" s="109"/>
      <c r="D2" s="109"/>
      <c r="E2" s="109"/>
      <c r="F2" s="109"/>
      <c r="G2" s="109"/>
      <c r="H2" s="107"/>
      <c r="I2" s="3" t="s">
        <v>0</v>
      </c>
      <c r="J2" s="3" t="s">
        <v>1</v>
      </c>
      <c r="K2" s="1" t="s">
        <v>7</v>
      </c>
      <c r="L2" s="1" t="s">
        <v>8</v>
      </c>
      <c r="M2" s="2" t="s">
        <v>6</v>
      </c>
      <c r="N2" s="1" t="s">
        <v>9</v>
      </c>
      <c r="O2" s="3" t="s">
        <v>4</v>
      </c>
    </row>
    <row r="3" spans="1:15" ht="12.75" customHeight="1" x14ac:dyDescent="0.2">
      <c r="A3" s="7" t="s">
        <v>16</v>
      </c>
      <c r="B3" t="s">
        <v>18</v>
      </c>
      <c r="M3" s="4" t="s">
        <v>57</v>
      </c>
    </row>
    <row r="4" spans="1:15" ht="12.75" customHeight="1" x14ac:dyDescent="0.2">
      <c r="A4" s="7" t="s">
        <v>58</v>
      </c>
      <c r="B4" t="s">
        <v>19</v>
      </c>
      <c r="M4" s="5" t="s">
        <v>21</v>
      </c>
    </row>
    <row r="5" spans="1:15" ht="12.75" customHeight="1" x14ac:dyDescent="0.2">
      <c r="A5" s="7" t="s">
        <v>59</v>
      </c>
      <c r="B5" t="s">
        <v>20</v>
      </c>
      <c r="M5" s="6" t="s">
        <v>22</v>
      </c>
    </row>
    <row r="6" spans="1:15" ht="12.75" customHeight="1" x14ac:dyDescent="0.2">
      <c r="A6" s="7" t="s">
        <v>60</v>
      </c>
      <c r="B6" t="s">
        <v>73</v>
      </c>
      <c r="M6" s="5" t="s">
        <v>23</v>
      </c>
    </row>
    <row r="7" spans="1:15" ht="12.75" customHeight="1" x14ac:dyDescent="0.2">
      <c r="A7" s="7" t="s">
        <v>61</v>
      </c>
      <c r="M7" s="6" t="s">
        <v>24</v>
      </c>
    </row>
    <row r="8" spans="1:15" ht="12.75" customHeight="1" x14ac:dyDescent="0.2">
      <c r="A8" s="7" t="s">
        <v>62</v>
      </c>
      <c r="M8" s="5" t="s">
        <v>25</v>
      </c>
    </row>
    <row r="9" spans="1:15" ht="12.75" customHeight="1" x14ac:dyDescent="0.2">
      <c r="A9" s="7" t="s">
        <v>63</v>
      </c>
      <c r="M9" s="6" t="s">
        <v>26</v>
      </c>
    </row>
    <row r="10" spans="1:15" ht="12.75" customHeight="1" x14ac:dyDescent="0.2">
      <c r="M10" s="5" t="s">
        <v>27</v>
      </c>
    </row>
    <row r="11" spans="1:15" ht="12.75" customHeight="1" x14ac:dyDescent="0.2">
      <c r="M11" s="6" t="s">
        <v>28</v>
      </c>
    </row>
    <row r="12" spans="1:15" ht="12.75" customHeight="1" x14ac:dyDescent="0.2">
      <c r="M12" s="5" t="s">
        <v>29</v>
      </c>
    </row>
    <row r="13" spans="1:15" ht="12.75" customHeight="1" x14ac:dyDescent="0.2">
      <c r="M13" s="6" t="s">
        <v>30</v>
      </c>
    </row>
    <row r="14" spans="1:15" ht="12.75" customHeight="1" x14ac:dyDescent="0.2">
      <c r="M14" s="5" t="s">
        <v>31</v>
      </c>
    </row>
    <row r="15" spans="1:15" ht="12.75" customHeight="1" x14ac:dyDescent="0.2">
      <c r="M15" s="6" t="s">
        <v>32</v>
      </c>
    </row>
    <row r="16" spans="1:15" ht="12.75" customHeight="1" x14ac:dyDescent="0.2">
      <c r="M16" s="5" t="s">
        <v>33</v>
      </c>
    </row>
    <row r="17" spans="13:13" ht="12.75" customHeight="1" x14ac:dyDescent="0.2">
      <c r="M17" s="6" t="s">
        <v>34</v>
      </c>
    </row>
    <row r="18" spans="13:13" ht="12.75" customHeight="1" x14ac:dyDescent="0.2">
      <c r="M18" s="6" t="s">
        <v>35</v>
      </c>
    </row>
    <row r="19" spans="13:13" ht="12.75" customHeight="1" x14ac:dyDescent="0.2">
      <c r="M19" s="5" t="s">
        <v>36</v>
      </c>
    </row>
    <row r="20" spans="13:13" ht="12.75" customHeight="1" x14ac:dyDescent="0.2">
      <c r="M20" s="6" t="s">
        <v>37</v>
      </c>
    </row>
    <row r="21" spans="13:13" ht="12.75" customHeight="1" x14ac:dyDescent="0.2">
      <c r="M21" s="5" t="s">
        <v>38</v>
      </c>
    </row>
    <row r="22" spans="13:13" ht="12.75" customHeight="1" x14ac:dyDescent="0.2">
      <c r="M22" s="6" t="s">
        <v>39</v>
      </c>
    </row>
    <row r="23" spans="13:13" ht="12.75" customHeight="1" x14ac:dyDescent="0.2">
      <c r="M23" s="5" t="s">
        <v>40</v>
      </c>
    </row>
    <row r="24" spans="13:13" ht="12.75" customHeight="1" x14ac:dyDescent="0.2">
      <c r="M24" s="6" t="s">
        <v>41</v>
      </c>
    </row>
    <row r="25" spans="13:13" ht="12.75" customHeight="1" x14ac:dyDescent="0.2">
      <c r="M25" s="5" t="s">
        <v>42</v>
      </c>
    </row>
    <row r="26" spans="13:13" ht="12.75" customHeight="1" x14ac:dyDescent="0.2">
      <c r="M26" s="6" t="s">
        <v>43</v>
      </c>
    </row>
    <row r="27" spans="13:13" ht="12.75" customHeight="1" x14ac:dyDescent="0.2">
      <c r="M27" s="5" t="s">
        <v>44</v>
      </c>
    </row>
    <row r="28" spans="13:13" ht="12.75" customHeight="1" x14ac:dyDescent="0.2">
      <c r="M28" s="6" t="s">
        <v>45</v>
      </c>
    </row>
    <row r="29" spans="13:13" ht="12.75" customHeight="1" x14ac:dyDescent="0.2">
      <c r="M29" s="5" t="s">
        <v>46</v>
      </c>
    </row>
    <row r="30" spans="13:13" ht="12.75" customHeight="1" x14ac:dyDescent="0.2">
      <c r="M30" s="5" t="s">
        <v>47</v>
      </c>
    </row>
    <row r="31" spans="13:13" ht="12.75" customHeight="1" x14ac:dyDescent="0.2">
      <c r="M31" s="6" t="s">
        <v>48</v>
      </c>
    </row>
    <row r="32" spans="13:13" ht="12.75" customHeight="1" x14ac:dyDescent="0.2">
      <c r="M32" s="5" t="s">
        <v>49</v>
      </c>
    </row>
    <row r="33" spans="13:13" ht="12.75" customHeight="1" x14ac:dyDescent="0.2">
      <c r="M33" s="6" t="s">
        <v>50</v>
      </c>
    </row>
    <row r="34" spans="13:13" ht="12.75" customHeight="1" x14ac:dyDescent="0.2">
      <c r="M34" s="5" t="s">
        <v>51</v>
      </c>
    </row>
    <row r="35" spans="13:13" ht="12.75" customHeight="1" x14ac:dyDescent="0.2">
      <c r="M35" s="6" t="s">
        <v>52</v>
      </c>
    </row>
    <row r="36" spans="13:13" ht="12.75" customHeight="1" x14ac:dyDescent="0.2">
      <c r="M36" s="5" t="s">
        <v>53</v>
      </c>
    </row>
    <row r="37" spans="13:13" ht="12.75" customHeight="1" x14ac:dyDescent="0.2">
      <c r="M37" s="6" t="s">
        <v>54</v>
      </c>
    </row>
    <row r="38" spans="13:13" ht="12.75" customHeight="1" x14ac:dyDescent="0.2">
      <c r="M38" s="5" t="s">
        <v>55</v>
      </c>
    </row>
    <row r="39" spans="13:13" ht="12.75" customHeight="1" x14ac:dyDescent="0.2">
      <c r="M39" s="6" t="s">
        <v>56</v>
      </c>
    </row>
    <row r="40" spans="13:13" ht="12.75" customHeight="1" x14ac:dyDescent="0.2"/>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F8411-93EC-4201-A614-F2C25C7AFA34}">
  <ds:schemaRefs>
    <ds:schemaRef ds:uri="bbb1532b-ab18-4e7b-be3e-fa8e2303545f"/>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3.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0/xmlns/"/>
    <ds:schemaRef ds:uri="http://www.w3.org/2001/XMLSchema"/>
    <ds:schemaRef ds:uri="bbb1532b-ab18-4e7b-be3e-fa8e2303545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9</vt:i4>
      </vt:variant>
    </vt:vector>
  </HeadingPairs>
  <TitlesOfParts>
    <vt:vector size="9" baseType="lpstr">
      <vt:lpstr>GESTIÓN MISIONAL Y DE GOB</vt:lpstr>
      <vt:lpstr>TALENTO HUMANO</vt:lpstr>
      <vt:lpstr>DIRECCIONAMIENTO ESTRATEGICO</vt:lpstr>
      <vt:lpstr>VALORES PARA RESULTADOS</vt:lpstr>
      <vt:lpstr>EVALUACIÓN DE RESULTADOS</vt:lpstr>
      <vt:lpstr>INFORMACIÓN Y COMUNICACIÓN</vt:lpstr>
      <vt:lpstr>GESTIÓN DEL CONOCIMIENTO</vt:lpstr>
      <vt:lpstr>CONTROL INTERNO</vt:lpstr>
      <vt:lpstr>Categorías</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