
<file path=[Content_Types].xml><?xml version="1.0" encoding="utf-8"?>
<Types xmlns="http://schemas.openxmlformats.org/package/2006/content-types">
  <Default Extension="xml" ContentType="application/xml"/>
  <Default Extension="vml" ContentType="application/vnd.openxmlformats-officedocument.vmlDrawing"/>
  <Default Extension="jp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519"/>
  <workbookPr checkCompatibility="1" autoCompressPictures="0"/>
  <bookViews>
    <workbookView xWindow="5380" yWindow="0" windowWidth="32440" windowHeight="17200" tabRatio="698" activeTab="3"/>
  </bookViews>
  <sheets>
    <sheet name="1PLAN SECTORIAL 2017" sheetId="6" r:id="rId1"/>
    <sheet name="2 GESTION MISIONAL Y GOBIERNO" sheetId="5" r:id="rId2"/>
    <sheet name="3 TRANSP. ANTIC Y PARTIC CIUDAD" sheetId="1" r:id="rId3"/>
    <sheet name="4 GESTIÓN TALENTO HUMANO" sheetId="2" r:id="rId4"/>
    <sheet name="5 EFICIENCIA ADMINISTRATIVA" sheetId="3" r:id="rId5"/>
    <sheet name="6 GESTIÓN FINANCIERA" sheetId="4" r:id="rId6"/>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M169" i="5" l="1"/>
  <c r="C189" i="5"/>
  <c r="C183" i="5"/>
  <c r="I11" i="5"/>
</calcChain>
</file>

<file path=xl/comments1.xml><?xml version="1.0" encoding="utf-8"?>
<comments xmlns="http://schemas.openxmlformats.org/spreadsheetml/2006/main">
  <authors>
    <author>Martha Patricia Ortiz Camacho</author>
    <author>July Andrea Sandoval Rojas</author>
    <author>Mi Portatil</author>
  </authors>
  <commentList>
    <comment ref="Q9" authorId="0">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R9" authorId="0">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S9" authorId="0">
      <text>
        <r>
          <rPr>
            <b/>
            <sz val="9"/>
            <color indexed="81"/>
            <rFont val="Tahoma"/>
            <family val="2"/>
          </rPr>
          <t>MEN:</t>
        </r>
        <r>
          <rPr>
            <sz val="9"/>
            <color indexed="81"/>
            <rFont val="Tahoma"/>
            <family val="2"/>
          </rPr>
          <t xml:space="preserve">
Producto o entregable que se deriva de la ejecución de la ctividad</t>
        </r>
      </text>
    </comment>
    <comment ref="T9" authorId="0">
      <text>
        <r>
          <rPr>
            <b/>
            <sz val="9"/>
            <color indexed="81"/>
            <rFont val="Tahoma"/>
            <family val="2"/>
          </rPr>
          <t>MEN:</t>
        </r>
        <r>
          <rPr>
            <sz val="9"/>
            <color indexed="81"/>
            <rFont val="Tahoma"/>
            <family val="2"/>
          </rPr>
          <t xml:space="preserve">
Indique el lugar físico o virtual en el que se encuentra la evidencia</t>
        </r>
      </text>
    </comment>
    <comment ref="U9" authorId="0">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G47" authorId="1">
      <text>
        <r>
          <rPr>
            <b/>
            <sz val="14"/>
            <color indexed="81"/>
            <rFont val="Tahoma"/>
            <family val="2"/>
          </rPr>
          <t>July Andrea Sandoval Rojas:
Un producto es un bien o servicio. Lo que acá se observa es que es un servicio de asesoría para fortalecer a las IES con oferta T&amp;T. Favor ajustarlo. Un convenio no es un producto.</t>
        </r>
      </text>
    </comment>
    <comment ref="Q75" authorId="0">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S75" authorId="0">
      <text>
        <r>
          <rPr>
            <b/>
            <sz val="9"/>
            <color indexed="81"/>
            <rFont val="Tahoma"/>
            <family val="2"/>
          </rPr>
          <t>MEN:</t>
        </r>
        <r>
          <rPr>
            <sz val="9"/>
            <color indexed="81"/>
            <rFont val="Tahoma"/>
            <family val="2"/>
          </rPr>
          <t xml:space="preserve">
Producto o entregable que se deriva de la ejecución de la ctividad</t>
        </r>
      </text>
    </comment>
    <comment ref="T75" authorId="0">
      <text>
        <r>
          <rPr>
            <b/>
            <sz val="9"/>
            <color indexed="81"/>
            <rFont val="Tahoma"/>
            <family val="2"/>
          </rPr>
          <t>MEN:</t>
        </r>
        <r>
          <rPr>
            <sz val="9"/>
            <color indexed="81"/>
            <rFont val="Tahoma"/>
            <family val="2"/>
          </rPr>
          <t xml:space="preserve">
Indique el lugar físico o virtual en el que se encuentra la evidencia</t>
        </r>
      </text>
    </comment>
    <comment ref="U75" authorId="0">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S86" authorId="0">
      <text>
        <r>
          <rPr>
            <b/>
            <sz val="9"/>
            <color indexed="81"/>
            <rFont val="Tahoma"/>
            <family val="2"/>
          </rPr>
          <t xml:space="preserve">MEN:
</t>
        </r>
        <r>
          <rPr>
            <sz val="9"/>
            <color indexed="81"/>
            <rFont val="Tahoma"/>
            <family val="2"/>
          </rPr>
          <t>Producto o entregable que se deriva de la ejecución de la ctividad</t>
        </r>
      </text>
    </comment>
    <comment ref="T86" authorId="0">
      <text>
        <r>
          <rPr>
            <b/>
            <sz val="9"/>
            <color indexed="81"/>
            <rFont val="Tahoma"/>
            <family val="2"/>
          </rPr>
          <t>MEN:</t>
        </r>
        <r>
          <rPr>
            <sz val="9"/>
            <color indexed="81"/>
            <rFont val="Tahoma"/>
            <family val="2"/>
          </rPr>
          <t xml:space="preserve">
Indique el lugar físico o virtual en el que se encuentra la evidencia</t>
        </r>
      </text>
    </comment>
    <comment ref="U86" authorId="0">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Q89" authorId="0">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S89" authorId="0">
      <text>
        <r>
          <rPr>
            <b/>
            <sz val="9"/>
            <color indexed="81"/>
            <rFont val="Tahoma"/>
            <family val="2"/>
          </rPr>
          <t>MEN:</t>
        </r>
        <r>
          <rPr>
            <sz val="9"/>
            <color indexed="81"/>
            <rFont val="Tahoma"/>
            <family val="2"/>
          </rPr>
          <t xml:space="preserve">
Producto o entregable que se deriva de la ejecución de la ctividad</t>
        </r>
      </text>
    </comment>
    <comment ref="T89" authorId="0">
      <text>
        <r>
          <rPr>
            <b/>
            <sz val="9"/>
            <color indexed="81"/>
            <rFont val="Tahoma"/>
            <family val="2"/>
          </rPr>
          <t>MEN:</t>
        </r>
        <r>
          <rPr>
            <sz val="9"/>
            <color indexed="81"/>
            <rFont val="Tahoma"/>
            <family val="2"/>
          </rPr>
          <t xml:space="preserve">
Indique el lugar físico o virtual en el que se encuentra la evidencia</t>
        </r>
      </text>
    </comment>
    <comment ref="U89" authorId="0">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I91" authorId="2">
      <text>
        <r>
          <rPr>
            <b/>
            <sz val="9"/>
            <color indexed="81"/>
            <rFont val="Tahoma"/>
            <family val="2"/>
          </rPr>
          <t>Mi Portatil:</t>
        </r>
        <r>
          <rPr>
            <sz val="9"/>
            <color indexed="81"/>
            <rFont val="Tahoma"/>
            <family val="2"/>
          </rPr>
          <t xml:space="preserve">
En el 2014 el CONACES concedio el registro calificado a tres (3) nuevos programas. Estan por resover 6 más.</t>
        </r>
      </text>
    </comment>
    <comment ref="Q99" authorId="0">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S99" authorId="0">
      <text>
        <r>
          <rPr>
            <b/>
            <sz val="9"/>
            <color indexed="81"/>
            <rFont val="Tahoma"/>
            <family val="2"/>
          </rPr>
          <t>MEN:</t>
        </r>
        <r>
          <rPr>
            <sz val="9"/>
            <color indexed="81"/>
            <rFont val="Tahoma"/>
            <family val="2"/>
          </rPr>
          <t xml:space="preserve">
Producto o entregable que se deriva de la ejecución de la ctividad</t>
        </r>
      </text>
    </comment>
    <comment ref="Q102" authorId="0">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S102" authorId="0">
      <text>
        <r>
          <rPr>
            <b/>
            <sz val="9"/>
            <color indexed="81"/>
            <rFont val="Tahoma"/>
            <family val="2"/>
          </rPr>
          <t>MEN:</t>
        </r>
        <r>
          <rPr>
            <sz val="9"/>
            <color indexed="81"/>
            <rFont val="Tahoma"/>
            <family val="2"/>
          </rPr>
          <t xml:space="preserve">
Producto o entregable que se deriva de la ejecución de la ctividad</t>
        </r>
      </text>
    </comment>
    <comment ref="T102" authorId="0">
      <text>
        <r>
          <rPr>
            <b/>
            <sz val="9"/>
            <color indexed="81"/>
            <rFont val="Tahoma"/>
            <family val="2"/>
          </rPr>
          <t>MEN:</t>
        </r>
        <r>
          <rPr>
            <sz val="9"/>
            <color indexed="81"/>
            <rFont val="Tahoma"/>
            <family val="2"/>
          </rPr>
          <t xml:space="preserve">
Indique el lugar físico o virtual en el que se encuentra la evidencia</t>
        </r>
      </text>
    </comment>
    <comment ref="U102" authorId="0">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Q119" authorId="0">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S119" authorId="0">
      <text>
        <r>
          <rPr>
            <b/>
            <sz val="9"/>
            <color indexed="81"/>
            <rFont val="Tahoma"/>
            <family val="2"/>
          </rPr>
          <t>MEN:</t>
        </r>
        <r>
          <rPr>
            <sz val="9"/>
            <color indexed="81"/>
            <rFont val="Tahoma"/>
            <family val="2"/>
          </rPr>
          <t xml:space="preserve">
Producto o entregable que se deriva de la ejecución de la ctividad</t>
        </r>
      </text>
    </comment>
    <comment ref="T119" authorId="0">
      <text>
        <r>
          <rPr>
            <b/>
            <sz val="9"/>
            <color indexed="81"/>
            <rFont val="Tahoma"/>
            <family val="2"/>
          </rPr>
          <t>MEN:</t>
        </r>
        <r>
          <rPr>
            <sz val="9"/>
            <color indexed="81"/>
            <rFont val="Tahoma"/>
            <family val="2"/>
          </rPr>
          <t xml:space="preserve">
Indique el lugar físico o virtual en el que se encuentra la evidencia</t>
        </r>
      </text>
    </comment>
    <comment ref="U119" authorId="0">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Q148" authorId="0">
      <text>
        <r>
          <rPr>
            <b/>
            <sz val="9"/>
            <color indexed="81"/>
            <rFont val="Tahoma"/>
            <family val="2"/>
          </rPr>
          <t xml:space="preserve">MEN:
</t>
        </r>
        <r>
          <rPr>
            <sz val="9"/>
            <color indexed="81"/>
            <rFont val="Tahoma"/>
            <family val="2"/>
          </rPr>
          <t>Describa brevemente en cuanto a lo reportado cuál fue el avance, qué esté pendiente por realizar y dificultades en la ejecución, si las hubo</t>
        </r>
      </text>
    </comment>
    <comment ref="S148" authorId="0">
      <text>
        <r>
          <rPr>
            <b/>
            <sz val="9"/>
            <color indexed="81"/>
            <rFont val="Tahoma"/>
            <family val="2"/>
          </rPr>
          <t xml:space="preserve">MEN:
</t>
        </r>
        <r>
          <rPr>
            <sz val="9"/>
            <color indexed="81"/>
            <rFont val="Tahoma"/>
            <family val="2"/>
          </rPr>
          <t>Producto o entregable que se deriva de la ejecución de la ctividad</t>
        </r>
      </text>
    </comment>
    <comment ref="T148" authorId="0">
      <text>
        <r>
          <rPr>
            <b/>
            <sz val="9"/>
            <color indexed="81"/>
            <rFont val="Tahoma"/>
            <family val="2"/>
          </rPr>
          <t>MEN:</t>
        </r>
        <r>
          <rPr>
            <sz val="9"/>
            <color indexed="81"/>
            <rFont val="Tahoma"/>
            <family val="2"/>
          </rPr>
          <t xml:space="preserve">
Indique el lugar físico o virtual en el que se encuentra la evidencia</t>
        </r>
      </text>
    </comment>
    <comment ref="U148" authorId="0">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Q167" authorId="0">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S167" authorId="0">
      <text>
        <r>
          <rPr>
            <b/>
            <sz val="9"/>
            <color indexed="81"/>
            <rFont val="Tahoma"/>
            <family val="2"/>
          </rPr>
          <t>MEN:</t>
        </r>
        <r>
          <rPr>
            <sz val="9"/>
            <color indexed="81"/>
            <rFont val="Tahoma"/>
            <family val="2"/>
          </rPr>
          <t xml:space="preserve">
Producto o entregable que se deriva de la ejecución de la ctividad</t>
        </r>
      </text>
    </comment>
    <comment ref="T167" authorId="0">
      <text>
        <r>
          <rPr>
            <b/>
            <sz val="9"/>
            <color indexed="81"/>
            <rFont val="Tahoma"/>
            <family val="2"/>
          </rPr>
          <t>MEN:</t>
        </r>
        <r>
          <rPr>
            <sz val="9"/>
            <color indexed="81"/>
            <rFont val="Tahoma"/>
            <family val="2"/>
          </rPr>
          <t xml:space="preserve">
Indique el lugar físico o virtual en el que se encuentra la evidencia</t>
        </r>
      </text>
    </comment>
    <comment ref="U167" authorId="0">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Q178" authorId="0">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S178" authorId="0">
      <text>
        <r>
          <rPr>
            <b/>
            <sz val="9"/>
            <color indexed="81"/>
            <rFont val="Tahoma"/>
            <family val="2"/>
          </rPr>
          <t>MEN:</t>
        </r>
        <r>
          <rPr>
            <sz val="9"/>
            <color indexed="81"/>
            <rFont val="Tahoma"/>
            <family val="2"/>
          </rPr>
          <t xml:space="preserve">
Producto o entregable que se deriva de la ejecución de la ctividad</t>
        </r>
      </text>
    </comment>
    <comment ref="T178" authorId="0">
      <text>
        <r>
          <rPr>
            <b/>
            <sz val="9"/>
            <color indexed="81"/>
            <rFont val="Tahoma"/>
            <family val="2"/>
          </rPr>
          <t>MEN:</t>
        </r>
        <r>
          <rPr>
            <sz val="9"/>
            <color indexed="81"/>
            <rFont val="Tahoma"/>
            <family val="2"/>
          </rPr>
          <t xml:space="preserve">
Indique el lugar físico o virtual en el que se encuentra la evidencia</t>
        </r>
      </text>
    </comment>
    <comment ref="U178" authorId="0">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Q190" authorId="0">
      <text>
        <r>
          <rPr>
            <b/>
            <sz val="9"/>
            <color indexed="81"/>
            <rFont val="Tahoma"/>
            <family val="2"/>
          </rPr>
          <t xml:space="preserve">MEN:
</t>
        </r>
        <r>
          <rPr>
            <sz val="9"/>
            <color indexed="81"/>
            <rFont val="Tahoma"/>
            <family val="2"/>
          </rPr>
          <t>Describa brevemente en cuanto a lo reportado cuál fue el avance, qué esté pendiente por realizar y dificultades en la ejecución, si las hubo</t>
        </r>
      </text>
    </comment>
    <comment ref="S190" authorId="0">
      <text>
        <r>
          <rPr>
            <b/>
            <sz val="9"/>
            <color indexed="81"/>
            <rFont val="Tahoma"/>
            <family val="2"/>
          </rPr>
          <t xml:space="preserve">MEN:
</t>
        </r>
        <r>
          <rPr>
            <sz val="9"/>
            <color indexed="81"/>
            <rFont val="Tahoma"/>
            <family val="2"/>
          </rPr>
          <t>Producto o entregable que se deriva de la ejecución de la ctividad</t>
        </r>
      </text>
    </comment>
    <comment ref="T190" authorId="0">
      <text>
        <r>
          <rPr>
            <b/>
            <sz val="9"/>
            <color indexed="81"/>
            <rFont val="Tahoma"/>
            <family val="2"/>
          </rPr>
          <t>MEN:</t>
        </r>
        <r>
          <rPr>
            <sz val="9"/>
            <color indexed="81"/>
            <rFont val="Tahoma"/>
            <family val="2"/>
          </rPr>
          <t xml:space="preserve">
Indique el lugar físico o virtual en el que se encuentra la evidencia</t>
        </r>
      </text>
    </comment>
    <comment ref="U190" authorId="0">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List>
</comments>
</file>

<file path=xl/sharedStrings.xml><?xml version="1.0" encoding="utf-8"?>
<sst xmlns="http://schemas.openxmlformats.org/spreadsheetml/2006/main" count="1340" uniqueCount="801">
  <si>
    <t>Transparencia, Anticorrupción y Participación Ciudadana</t>
  </si>
  <si>
    <t xml:space="preserve">ESTRATEGIA 1:  </t>
  </si>
  <si>
    <t>NOMBRE DEL INDICADOR</t>
  </si>
  <si>
    <t>FORMULA DEL INDICADOR</t>
  </si>
  <si>
    <t xml:space="preserve">Proyección de cumplimiento del indicador % (Acumulado)                     </t>
  </si>
  <si>
    <t>ACTIVIDADES ESPECÍFICAS
(Tácticas)</t>
  </si>
  <si>
    <t>PRODUCTO</t>
  </si>
  <si>
    <t>PESO DE LA ESTRATEGIA
(Porcentaje)</t>
  </si>
  <si>
    <t xml:space="preserve"> 1er Trimestre</t>
  </si>
  <si>
    <t>2do Trimestre</t>
  </si>
  <si>
    <t xml:space="preserve"> 3er Trimestre</t>
  </si>
  <si>
    <t xml:space="preserve"> 4to Trimestre</t>
  </si>
  <si>
    <t>FECHA INICIO</t>
  </si>
  <si>
    <t>FECHA FINAL</t>
  </si>
  <si>
    <t xml:space="preserve">ESTRATEGIA 2:  </t>
  </si>
  <si>
    <t xml:space="preserve">ESTRATEGIA 3:  </t>
  </si>
  <si>
    <t xml:space="preserve">ESTRATEGIA 4:  </t>
  </si>
  <si>
    <t>Acciones estrategia rendición de cuentas</t>
  </si>
  <si>
    <t>META A 2017</t>
  </si>
  <si>
    <t>diciembre de 2017</t>
  </si>
  <si>
    <t>Documento elaborado y aprobado por todas las entidades del sector</t>
  </si>
  <si>
    <t>Política:</t>
  </si>
  <si>
    <t>Gestión del Talento Humano</t>
  </si>
  <si>
    <t>Acuerdos de gestión</t>
  </si>
  <si>
    <t>100% de vacantes definitivas reportadas</t>
  </si>
  <si>
    <t>100% de servidores vinculados en SIGEP</t>
  </si>
  <si>
    <t>Eficiencia Administrativa</t>
  </si>
  <si>
    <t>Actividades ejecutadas / actividades planeadas *100</t>
  </si>
  <si>
    <t>Racionalizar los tramites del sector</t>
  </si>
  <si>
    <t>Gestión Financiera</t>
  </si>
  <si>
    <t>90% del cumplimiento del Plan Anual de Adquisiciones</t>
  </si>
  <si>
    <t xml:space="preserve"> Plan anual de adquisiciones</t>
  </si>
  <si>
    <t>Realizar seguimiento al Plan Anual de Adquisiciones</t>
  </si>
  <si>
    <t>Plan anual de adquisiciones y actos  de contratación publicados</t>
  </si>
  <si>
    <t>Procesos adelantados en plataforma SECOP II</t>
  </si>
  <si>
    <t xml:space="preserve">Implementación de Normas Internacionales de Información Financiera (NIIF) y Normas Internacionales de Contabilidad para el Sector Publico (NICSP) </t>
  </si>
  <si>
    <t>Implementación de SECOP II en las entidades del sector</t>
  </si>
  <si>
    <t>100% de entidades contratando en línea</t>
  </si>
  <si>
    <t>Capacitaciones presenciales y virtuales de Colombia Compra eficiente en procesos de selección, herramientas y acuerdos marco.</t>
  </si>
  <si>
    <t>Reforzar mecanismos de control y registros de información relacionada con el vínculo laboral</t>
  </si>
  <si>
    <t xml:space="preserve">100% de novedades en el registro público de carrera administrativa </t>
  </si>
  <si>
    <t>Fortalecimiento de las capacidades de los servidores públicos</t>
  </si>
  <si>
    <t>Informe de resultados de evaluación del desempeño</t>
  </si>
  <si>
    <t>Implementar estrategias de lucha contra la corrupción</t>
  </si>
  <si>
    <t>Registro público de carrera</t>
  </si>
  <si>
    <t>PAC programado</t>
  </si>
  <si>
    <t>Reservas presupuestales</t>
  </si>
  <si>
    <t>Vigencias Futuras</t>
  </si>
  <si>
    <t>SECOP II implementado</t>
  </si>
  <si>
    <t>Procesos realizados en SECOP II / Total de procesos de la entidad* 100</t>
  </si>
  <si>
    <t xml:space="preserve">ESTRATEGIA 3: </t>
  </si>
  <si>
    <t xml:space="preserve">ESTRATEGIA 4: </t>
  </si>
  <si>
    <t>Alineación del Plan estratégico de Talento Humano (PETH) con la estrategia del sector educativo</t>
  </si>
  <si>
    <t>Integración de los Sistemas de Gestión</t>
  </si>
  <si>
    <t>gestión documental en las entidades del sector</t>
  </si>
  <si>
    <t xml:space="preserve">Seguimiento sectorial de la cadena presupuestal para el mejoramiento de la eficacia en la ejecución de recursos), plan de adquisiciones, PAC, e  implementación del presupuesto por resultados </t>
  </si>
  <si>
    <t>Implementar al 50% la gestión documental en cada entidad del sector</t>
  </si>
  <si>
    <t>FECHA DE EJECUCIÓN</t>
  </si>
  <si>
    <t>100% de la información publicada por entidad</t>
  </si>
  <si>
    <t>Información publicada en todas las páginas Web en el link de transparencia</t>
  </si>
  <si>
    <t>Incluir en el Plan de Institucional de capacitación (PIC) el tema de derecho de petición verbal.</t>
  </si>
  <si>
    <t>Actualizar los procesos y plataforma para la atención de PQRS verbales.</t>
  </si>
  <si>
    <t xml:space="preserve">Ejecutar la estrategia de rendición de cuentas publica </t>
  </si>
  <si>
    <t>Desarrollar al menos un ejercicio de colaboración e innovación abierta en cada EAV</t>
  </si>
  <si>
    <t>Preparación del Ejercicio, Análisis de Retos, Identificación del conocimiento aplicable, Desarrollo del ejercicio y Difusión y uso del desarrollo.</t>
  </si>
  <si>
    <t>Realizar o actualizar la caracterización del ciudadano y grupos de interés en cada entidad del sector.</t>
  </si>
  <si>
    <t>Número de hojas de vida actualizadas / Total de  hojas de vida *100</t>
  </si>
  <si>
    <t>Número de actividades realizadas en el periodo / Total actividades programadas en el periodo * 100</t>
  </si>
  <si>
    <t>Número de novedades registradas / Total de novedades presentadas en el periodo * 100</t>
  </si>
  <si>
    <t>Número de hojas de vida vinculadas / Total de  hojas de vida *100</t>
  </si>
  <si>
    <t>Número de actividades realizadas / Total de actividades establecidas para la ejecución del ejercicio de colaboración e innovación abierta * 100</t>
  </si>
  <si>
    <t>Número de actividades realizadas / Total de actividades establecidas para elaborar el proceso unificado PQRS de atención al ciudadano*100</t>
  </si>
  <si>
    <t>Número de acciones ejecutadas / Total de acciones planeadas *100</t>
  </si>
  <si>
    <t>Acuerdos Gerentes Públicos</t>
  </si>
  <si>
    <t>Suscripción de acuerdos de gestión</t>
  </si>
  <si>
    <t>Seguimiento a los acuerdos de gestión</t>
  </si>
  <si>
    <t xml:space="preserve">Reportar las novedades en el registro público de carrera administrativa </t>
  </si>
  <si>
    <t>Reporte de vacantes definitivas- OPEC</t>
  </si>
  <si>
    <t>90% de novedades registradas en SIGEP</t>
  </si>
  <si>
    <t>Novedades registradas actualizadas en SIGEP</t>
  </si>
  <si>
    <t>Registro y actualización de novedades en el SIGEP</t>
  </si>
  <si>
    <t>Reporte de novedades y Hojas de vida vinculadas en SIGEP</t>
  </si>
  <si>
    <t>Registrar las vacantes definitivas en el aplicativo que la CNSC disponga para tal fin</t>
  </si>
  <si>
    <t>Registro de las vacantes definitivas ante la CNSC</t>
  </si>
  <si>
    <t>Actualización del SIGEP</t>
  </si>
  <si>
    <t>Hojas de vida vinculadas en SIGEP</t>
  </si>
  <si>
    <t>Novedades registradas actualizadas / Total de novedades *100</t>
  </si>
  <si>
    <t>Actualización HV SIGEP</t>
  </si>
  <si>
    <t>80% de las hojas de vida de los secvidores actualizadas en el SIGEP</t>
  </si>
  <si>
    <t>Actualización novedades SIGEP</t>
  </si>
  <si>
    <t>Implementar el programa de Evaluación del Desempeño Laboral para servidores vinculados en provisionalidad.</t>
  </si>
  <si>
    <t>Evaluación del Desempeño Laboral para servidores vinculados en provisionalidad.</t>
  </si>
  <si>
    <t>Elaborar el instrumento de Evaluación del Desempeño Laboral para servidores vinculados en provisionalidad.</t>
  </si>
  <si>
    <t>Elaborar el acto administrativo que regula el programa de Evaluación del Desempeño Laboral para servidores vinculados en provisionalidad.</t>
  </si>
  <si>
    <t>Realizar actividades de sensibilización y capacitación a evaluados y evaluadores para la implementación del programa de evaluación del desempeño laboral de los servidores vinculados en provisionalidad (establecimiento de compromisos; evaluación periódica y evaluación definitiva).</t>
  </si>
  <si>
    <t xml:space="preserve">Realizar seguimiento a los evaluados y evaluadores para el establecimiento de compromisos laborales. </t>
  </si>
  <si>
    <t xml:space="preserve">Realizar seguimiento a los evaluados y evaluadores para la realización de la evaluación periódica. </t>
  </si>
  <si>
    <t>Presentar informe de seguimiento y avance de la evaluación periódica de los servidores vinculados en provisionalidad.</t>
  </si>
  <si>
    <t>Número de actividades de EDL para servidores vinculados en provisionalidad ejecutadas en el periodo / Número de actividades de EDL para servidores vinculados en provisionalidad programadas en el periodo * 100</t>
  </si>
  <si>
    <t>Elaborar el procedimiento o documento de Evaluación del Desempeño Laboral para servidores vinculados en provisionalidad.</t>
  </si>
  <si>
    <t>Expedir, publicar y difundir el acto administrativo a través de medios internos.</t>
  </si>
  <si>
    <t>Actualización HV del SIGEP</t>
  </si>
  <si>
    <t>Ejercicio de innovación abierta</t>
  </si>
  <si>
    <t>Número de acuerdos de gestión suscritos / Número cargos directivos de la EAV *100</t>
  </si>
  <si>
    <t>Entidades Adscritas y/o vinculadas con información publicada</t>
  </si>
  <si>
    <t>Cantidad de información publicada / Total de información que requiere publicación* 100</t>
  </si>
  <si>
    <t>Atención de PRQS verbales de Atención al Ciudadano</t>
  </si>
  <si>
    <t>Número de actividades del Plan de adquisiciones ejecutadas / Total de actividades del Plan adquisiciones programado*100</t>
  </si>
  <si>
    <t>Normas Internacionales NIIF  implementadas</t>
  </si>
  <si>
    <t>Porcentaje de avance en el proceso de alistamiento</t>
  </si>
  <si>
    <t>Sensibilización y acompañamiento a las entidades adscritas, de manera que acojan internamente la obligatoriedad de implementacion de NIIF a partir del 2018</t>
  </si>
  <si>
    <t>2 mesas de trabajo tecnicas</t>
  </si>
  <si>
    <t>Productos socializados</t>
  </si>
  <si>
    <t>Establecer el Impacto del cambio a NIIF en los distintos procesos y procedimientos de las entidades adscritas a traves de las asesorias que cada una de ellas contrate.</t>
  </si>
  <si>
    <t>Documento de diagnostico e impacto en sistemas de información, procesos y procedimientos</t>
  </si>
  <si>
    <t>01/072017</t>
  </si>
  <si>
    <t>Fijar los lineamientos de politica contable que deben manejar cada una de las entidades adscritas, una vez se implementen las NIIF en el 2018</t>
  </si>
  <si>
    <t>Documento de  manual de políticas aprobado por cada entidad adscrita</t>
  </si>
  <si>
    <t>preparacion del ESFA 2018 por parte de cada entidad adscrita</t>
  </si>
  <si>
    <t>Proceso de seguimiento a la ejecución del presupuesto implementado</t>
  </si>
  <si>
    <t>Avance en el proceso de seguimiento a la ejecución financiera de los recursos del presupuesto</t>
  </si>
  <si>
    <t>Realizar reportes periódicos de ejecución financiera y dar alertas</t>
  </si>
  <si>
    <t>Reportes de monitoreo</t>
  </si>
  <si>
    <t>PAC pagado Total / PAC asignado Total</t>
  </si>
  <si>
    <t>Sensibilizacion sobre el manejo eficiente del PAC</t>
  </si>
  <si>
    <t>Mesa de trabajo sobre mejores practicas de utilizacion de PAC</t>
  </si>
  <si>
    <t xml:space="preserve">12 informes </t>
  </si>
  <si>
    <t>Realizar seguimiento a la  ejecución de la reserva constituida por cada dependencia</t>
  </si>
  <si>
    <t>Reporte mensual de  ejecución de las reservas enviado a la OAPF y SGF</t>
  </si>
  <si>
    <t>Realizar seguimiento a las vigencias futuras aprobadas</t>
  </si>
  <si>
    <t>Reporte trimestral de  utilizacion de vigencias futuras enviado a la OAPF y SGF</t>
  </si>
  <si>
    <t>Vigencias Futuras ejecutadas / Vigencias futuras aprobadas* 100</t>
  </si>
  <si>
    <t>Información de los servidores de carrera administrativa actualizada en el registro único de carrea administrativa</t>
  </si>
  <si>
    <t>Área</t>
  </si>
  <si>
    <t>Dependencia</t>
  </si>
  <si>
    <t>Objetivo General</t>
  </si>
  <si>
    <t>Producto  (Definido como un Indicador de Producto)</t>
  </si>
  <si>
    <t>Unidad de Medida</t>
  </si>
  <si>
    <t>Meta 2017</t>
  </si>
  <si>
    <t>Meta después de modificación</t>
  </si>
  <si>
    <t xml:space="preserve">Justificación(es) </t>
  </si>
  <si>
    <t>Soporte de solicitud de justificación (correo, Oficio #, ambos Etc)</t>
  </si>
  <si>
    <t>1 VEPBM</t>
  </si>
  <si>
    <t>Cobertura - PAE</t>
  </si>
  <si>
    <t>Contribuir con el acceso y la permanencia escolar de los niños, niñas y adolescentes en edad escolar, registrados en la matricula oficial.</t>
  </si>
  <si>
    <t>Raciones alimentarias contratadas, para la atención a beneficiarios a través de los complementos alimentarios del PAE</t>
  </si>
  <si>
    <t>Número</t>
  </si>
  <si>
    <t>Plan estratégico de comunicaciones y actividades de promoción y divulgación del PAE ejecutado.</t>
  </si>
  <si>
    <t>Porcentaje</t>
  </si>
  <si>
    <t>Cobertura - Población Vulnerable</t>
  </si>
  <si>
    <t>Incrementar el acceso y  la  permanencia en la educación preescolar, básica y media de los niños, niñas adolescentes, jóvenes y adultos  víctimas del conflicto armado interno en situaciones de riesgo y/o emergencia.</t>
  </si>
  <si>
    <t>Servicios de asistencia técnica y monitoreo a Secretarías de Educación de Entidades Territoriales  Certificadas, en estrategias de acceso y permanencia realizadas</t>
  </si>
  <si>
    <t>Dirección de Cobertura - Población Víctima</t>
  </si>
  <si>
    <t>Servicios de asistencia técnica a las Secretarías de Educación para la formulación de Planes de Acción que permitan la atención  educativa a población vulnerable y víctima del conflicto armado.</t>
  </si>
  <si>
    <t xml:space="preserve">Niños, niñas, adolescentes y jóvenes víctimas  atendidos con Modelos Educativos Flexibles  </t>
  </si>
  <si>
    <t xml:space="preserve">Nuevos jóvenes y adultos mayores de 15 años alfabetizados </t>
  </si>
  <si>
    <t>Cobertura - Infraestructura Construcción</t>
  </si>
  <si>
    <t xml:space="preserve">Incrementar y mejorar la infraestructura educativa para los niveles de educación  preescolar, básica y media en zonas urbana y rural del territorio nacional. </t>
  </si>
  <si>
    <t xml:space="preserve">Proyectos de infraestructura educativa desarrollados                                                                                                                                                                                                                                                                                                                            </t>
  </si>
  <si>
    <t xml:space="preserve">Aulas nuevas construidas en zonas urbanas o rurales </t>
  </si>
  <si>
    <t>Aulas ampliadas o mejoradas en zonas urbanas o rurales</t>
  </si>
  <si>
    <t>Dirección de Calidad Educación Básica</t>
  </si>
  <si>
    <t>Mejorar la Calidad de la educación en los niveles Preescolar, Básica y Media</t>
  </si>
  <si>
    <t>Capacitaciones a Formadores y Tutores para acompañar a los Establecimientos Educativos (EE) de bajo desempeño</t>
  </si>
  <si>
    <t xml:space="preserve">Formación a docentes de Establecimientos Educativos (EE) de bajo desempeño </t>
  </si>
  <si>
    <t xml:space="preserve">Entrega de Materiales para mejorar practicas de Aula de los Establecimientos Educativos (EE) de bajo desempeño </t>
  </si>
  <si>
    <t>Educadores formados con competencias comunicativas</t>
  </si>
  <si>
    <t>Estudiantes que participan en las campañas e iniciativas para el fomento de competencias comunicativas</t>
  </si>
  <si>
    <t>Estudiantes que participan de estrategias de seguimiento periódico de los aprendizajes</t>
  </si>
  <si>
    <t>Elaboración y publicación de referentes de calidad educativa)</t>
  </si>
  <si>
    <t xml:space="preserve">Formación a Docentes de Preescolar, básica y media </t>
  </si>
  <si>
    <t xml:space="preserve">Realización del Foro Educativo Nacional FEN </t>
  </si>
  <si>
    <t>Acompañar a las Secretarías de Educación Certificadas en el seguimiento pedagógico a sus Establecimientos Educativos</t>
  </si>
  <si>
    <t xml:space="preserve">Establecimientos Educativos con materiales  pedagógicos entregados para el fortalecimiento de la Jornada Única </t>
  </si>
  <si>
    <t>Asistentes nativos extranjeros en procesos de co-enseñanza con docentes de inglés del sector oficial</t>
  </si>
  <si>
    <t>Establecimientos Educativos con materiales de inglés distribuidos</t>
  </si>
  <si>
    <t>Primera Infancia</t>
  </si>
  <si>
    <t xml:space="preserve">Dotar a las entidades territoriales y los prestadores del servicio  de instrumentos y estrategias de política pública en educación inicial
</t>
  </si>
  <si>
    <t>Secretarias de Educación que conocen y desarrollan la estrategia nacional para la excelencia del talento humano</t>
  </si>
  <si>
    <t>Modelo de prestación oficial del servicio implementado en entidades territoriales</t>
  </si>
  <si>
    <t xml:space="preserve">Sistema de gestión de la calidad parametrizado para Entidades Territoriales </t>
  </si>
  <si>
    <t>Componentes ejecutados del Plan de Asistencia Técnica de la Subdirección de Fortalecimiento, en relación con las 95 ETC.</t>
  </si>
  <si>
    <t>Fortalecimiento a la Gestión Territorial</t>
  </si>
  <si>
    <t>Fortalecer la capacidad de gestión de las secretarías de educación,  los establecimientos educativos, y la política educativa para grupos étnicos.</t>
  </si>
  <si>
    <t>ETC  acompañadas en la implementación de los lineamientos de Inspección, vigilancia y control del servicio educativo para el mejoramiento de la gestión educativa.</t>
  </si>
  <si>
    <t xml:space="preserve">Entidades territoriales certificadas que han implementado la política de bienestar </t>
  </si>
  <si>
    <t>Calidad - Modelo de Gestión</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</si>
  <si>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</si>
  <si>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Índice Sintético de Calidad construido y reportes escolares para las IE y las SE producidos y divulgados</t>
  </si>
  <si>
    <t>10 VES</t>
  </si>
  <si>
    <t>Calidad Superior</t>
  </si>
  <si>
    <t>Aumentar la eficiencia y eficacia del sistema de aseguramiento de la calidad de la educación superior y de la educación para el trabajo y el desarrollo humano.</t>
  </si>
  <si>
    <t>Solicitudes de Acreditación atendidas</t>
  </si>
  <si>
    <t>Servicios de acompañamiento a las IES en los procesos de aseguramiento y mejoramiento de la calidad para la Educación Superior.</t>
  </si>
  <si>
    <t>11 VES</t>
  </si>
  <si>
    <t>Dirección de Fomento</t>
  </si>
  <si>
    <t>Fortalecimiento para el acceso y la permanencia en la educación superior con calidad en Colombia</t>
  </si>
  <si>
    <t>Créditos educativos para  población afrodescendiente asignados</t>
  </si>
  <si>
    <t>Estrategia de acompañamiento a IES para el mejoramiento de sus condiciones de calidad implementada</t>
  </si>
  <si>
    <t>Estrategias para la formulación, monitoreo y evaluación de la información de educación superior y su articulación con otros sectores implementadas</t>
  </si>
  <si>
    <t>14 VES</t>
  </si>
  <si>
    <t>Dirección de Fomento TyT</t>
  </si>
  <si>
    <t>Fortalecimiento de la educación técnica y tecnológica mediante el aumento de la cobertura y el mejoramiento de la pertinencia, a través de la incorporación de nuevos estudiantes a programas que respondan a las necesidades productivas, de competitividad y de desarrollo de cada región, disminuyendo así el nivel de deserción.</t>
  </si>
  <si>
    <t>Servicio de asistencia técnica a las IES públicas que ofrecen Educación Técnica Profesional  y Tecnológica prestados</t>
  </si>
  <si>
    <t>18 VES</t>
  </si>
  <si>
    <t>Dirección de Fomento de la Educación Superior</t>
  </si>
  <si>
    <t>Fomentar el acceso con calidad y la permanencia de los estudiantes en la educación superior a través de la asignación de incentivos que permitan disminuir la deserción</t>
  </si>
  <si>
    <t>Renovación de créditos educativos a los mejores bachilleres (Decreto 644 Art. 6)</t>
  </si>
  <si>
    <t>Subsidios de sostenimiento adjudicados a grupos focalizados por SISBEN</t>
  </si>
  <si>
    <t>Subsidios de sostenimiento renovados a grupos focalizados por Sisbén  - Condonación del 25% sobre el crédito educativo</t>
  </si>
  <si>
    <t xml:space="preserve">Créditos condonables adjudicados a poblacion en condición de discapacidad </t>
  </si>
  <si>
    <t>Adjudicación de nuevos créditos condonables a población indígena</t>
  </si>
  <si>
    <t>Renovar créditos condonables a la población indígena</t>
  </si>
  <si>
    <t>Créditos condonables adjudicados para población afrodescendiente</t>
  </si>
  <si>
    <t>Créditos condonables renovados a afrosdescendientes</t>
  </si>
  <si>
    <t>Créditos condonables para población ROM</t>
  </si>
  <si>
    <t xml:space="preserve">Adjudicar nuevos créditos a población víctima (Matrícula, sostenimiento y permanencia) </t>
  </si>
  <si>
    <t>Créditos educativos adjudicados a Médicos para realizar especializaciones en salud</t>
  </si>
  <si>
    <t>Créditos educativos renovados a Médicos para realizar especializaciones en salud</t>
  </si>
  <si>
    <t>Nuevas becas de la convocatoria del 0,1% de los mejores Saber Pro</t>
  </si>
  <si>
    <t xml:space="preserve">Adjudicación de crédito educativo para Posgrado en Derecho Internacional Humanitario - Alfonso López Michelsen. </t>
  </si>
  <si>
    <t>Créditos-Beca "Ser Pilo Paga" educativos renovados  pregrado</t>
  </si>
  <si>
    <t>Créditos-Beca "Ser Pilo Paga" educativos adjudicados pregrado</t>
  </si>
  <si>
    <t>Créditos adjudicados en todas las lìneas</t>
  </si>
  <si>
    <t>Créditos educativos renovados en todas las lìneas</t>
  </si>
  <si>
    <t>Recursos invertidos para disminución de tasa de interés de créditos en etapa de amortización de beneficiarios de estratos 1, 2 y 3 revisar si el compromiso está en cantidad de recursos y no en número o % de créditos a los que se les reduce la tasa de interés-</t>
  </si>
  <si>
    <t>Créditos educativos adjudicados posgrado para maestros</t>
  </si>
  <si>
    <t>Créditos educativos renovados posgrado para maestros</t>
  </si>
  <si>
    <t>Créditos educativos condonados por buenos resultados en las pruebas Saber Pro</t>
  </si>
  <si>
    <t>15 Secretaría General</t>
  </si>
  <si>
    <t>Fortalecer  la gestión sectorial y la capacidad institucional para mejorar la calidad educativa del País</t>
  </si>
  <si>
    <t>Reporte anual  del observatorio de Innovación Educativa con Uso de TIC  Versión 2.0 elaborado</t>
  </si>
  <si>
    <t>Contenidos educativos digitales, plataformas educativas y servicios del Portal consultados</t>
  </si>
  <si>
    <t>POLÍTICA</t>
  </si>
  <si>
    <t>Fuente Financiación (Proyecto Inversión)</t>
  </si>
  <si>
    <t>Valor de  la fuente</t>
  </si>
  <si>
    <t>Área Responsable</t>
  </si>
  <si>
    <t>Actividades Principales</t>
  </si>
  <si>
    <t>Responsable</t>
  </si>
  <si>
    <t>Indicador</t>
  </si>
  <si>
    <t>ICFES                                                                                                                                                                     ICFES                                                                                                                                                                                  ICFES</t>
  </si>
  <si>
    <t>CALIDAD</t>
  </si>
  <si>
    <t>PRUEBAS</t>
  </si>
  <si>
    <t>Esquema tarifario para las pruebas SABER del estado</t>
  </si>
  <si>
    <t>OFICINA ASESORA DE PLANEACIÓN</t>
  </si>
  <si>
    <t>% de actividades ejecutadas en la vigencia/ % de actividades programadas para la vigencia</t>
  </si>
  <si>
    <t>Contar con un  10%  de avance del esquema tarifario que incorpore análisis de costos de la cadena de valor y el punto de equilibrio</t>
  </si>
  <si>
    <t xml:space="preserve">Gestión del conocimiento como insumo para la estabilización de pruebas </t>
  </si>
  <si>
    <t>SUBDIRECCIÓN DE DISEÑO DE INSTRUMENTOS</t>
  </si>
  <si>
    <t>Sumatoria de protocolos y/o procedimientos elaborados en el proceso de diseño de pruebas para la reducción de tiempo de las mismas</t>
  </si>
  <si>
    <t>Un documento (protocolo/procedimiento) elaborado</t>
  </si>
  <si>
    <t>Pruebas adaptativas y pruebas por computador</t>
  </si>
  <si>
    <t>SUBDIRECCIÓN DE PRODUCCIÓN DE INSTRUMENTOS</t>
  </si>
  <si>
    <t>( Pruebas soportadas tecnológicamente/ Pruebas totales aplicadas por el ICFES) *100</t>
  </si>
  <si>
    <t xml:space="preserve">Realizar una fundamentación conceptual técnica y tecnológica sobre los alcances, y las limitaciones de implementar pruebas adaptativas en el país; que permita posicionar al icfes como entidad lider en procesos de evaluacion de competencias, con innovaciones tecnológicas en los procesos de aplicación de pruebas nacionales con posibilidades de escalar esa imagen internacionalmente. </t>
  </si>
  <si>
    <t>Implementación de metodologia SAE para la calificación de las pruebas SABER</t>
  </si>
  <si>
    <t>DIRECCIÓN DE EVALUACIÓN</t>
  </si>
  <si>
    <t xml:space="preserve">Número de establecimientos con resultados de pruebas metodologia SAE/Número de establecimientos proyectados  con aplicación de prueba 3579.  </t>
  </si>
  <si>
    <t>100% de la implementación de la metodologia</t>
  </si>
  <si>
    <t xml:space="preserve">Actualización de la metodología de calificación de las pruebas de estado al modelo 3PL </t>
  </si>
  <si>
    <t>SUBDIRECCIÓN DE ESTADÍSTICAS</t>
  </si>
  <si>
    <t>Número de individuos con resultados 3PL / Número de individuos proyectados  con aplicación de pruebas de estado</t>
  </si>
  <si>
    <t>100% de la implementacion de la metodologia de acuerdo a las actividades planteadas</t>
  </si>
  <si>
    <t>RETROALIMENTACIÓN DE PRUEBAS Y RESULTADOS (INFORMACIÓN MEN)</t>
  </si>
  <si>
    <t>SUBDIRECCIÓN DE ANALISIS Y DIVULGACIÓN</t>
  </si>
  <si>
    <t>% de actividades realizadas /actividades planeadas para la vigencia</t>
  </si>
  <si>
    <t xml:space="preserve">Ejecución del 30% de las actividades del proyecto </t>
  </si>
  <si>
    <t>NUEVOS NEGOCIOS</t>
  </si>
  <si>
    <t>Nuevos negocios para la generación de Ingresos</t>
  </si>
  <si>
    <t>Ingresos corrientes 2015+disponibilidad inicial-excedentes financieros de vigencias anteriores- menos cuentas por cobrar de 2014</t>
  </si>
  <si>
    <t>$699.7850.000 para la vigencia</t>
  </si>
  <si>
    <t>INVESTIGACIÓN</t>
  </si>
  <si>
    <t>Agenda de investigación</t>
  </si>
  <si>
    <t>OFICINA DE GESTIÓN DE PROYECTOS DE INVESTIGACIÓN</t>
  </si>
  <si>
    <t># de personas en el equipo de trabajo con maestria</t>
  </si>
  <si>
    <t>Finalizar la vigencia con 5 documentos de trabajo resultado de las investigaciones que adelanta la oficina</t>
  </si>
  <si>
    <t xml:space="preserve"># de documentos de trabajo </t>
  </si>
  <si>
    <t>ETITC                                                                                                                                                                                       ETITC                                                                                                                                                   ETITC</t>
  </si>
  <si>
    <t>Recursos propios</t>
  </si>
  <si>
    <t>Viceacadémica y
Oficina de Planeación</t>
  </si>
  <si>
    <t>Acreditar los programas de Educación Superior de la ETITC o al menos obtener la visita de pares</t>
  </si>
  <si>
    <t>ETITC</t>
  </si>
  <si>
    <t>Programas de Educación Superior acreditados o con visita de pares/ Programas de Educación Superior de la Escuela</t>
  </si>
  <si>
    <t>INFOTEP SAN JUAN DEL CESAR                                                                                                                                                       INFOTEP SAN JUAN DEL CESAR                                                                                             INFOTEP SAN JUAN DEL CESAR</t>
  </si>
  <si>
    <t>CIERRE DE BRECHAS</t>
  </si>
  <si>
    <t>Académica</t>
  </si>
  <si>
    <t>Realizar los estudios  y diseños de los nuevos programas</t>
  </si>
  <si>
    <t>Nº de programas nuevos con solicitud de registro calificado</t>
  </si>
  <si>
    <t>Diseñar nueves (9)  nuevos programas académicos para solicitud de registro calificado en el CONACES</t>
  </si>
  <si>
    <t>Realizar disenar e implementar una (1) estrategia de Marketing para mejorar la cobertura de los programas exitentes</t>
  </si>
  <si>
    <t>Estrategia diseñada e implementada</t>
  </si>
  <si>
    <t>Disenar e implementar una (1) estrategia de Marketing para la divulgación y promoción de los nuevos programas</t>
  </si>
  <si>
    <t>Docentes en formación en maestrias y doctorados</t>
  </si>
  <si>
    <t>Docentes formados en maestria y doctorados</t>
  </si>
  <si>
    <t>Formar y capacitar estudiante y docentes en las pruebas saber prop</t>
  </si>
  <si>
    <t>Nº de puntos icrementados en el promedio medio en las    competencias lectura, escritura y cuantitativa</t>
  </si>
  <si>
    <t xml:space="preserve">  Incrementar 0,4, cada año, el promedio alcanzanzado en las pruebas saber pro en las  competencias lectura, escritura y cuantitativa, tomando como base los promedios alcanzados en el 2014.</t>
  </si>
  <si>
    <t>Definir y seleccionar  docentes para la capacitación  en competencias investigativas y pedagógicas.</t>
  </si>
  <si>
    <t>Números de docentes capacitados en  competencias investigativas y pedagógicas.</t>
  </si>
  <si>
    <t>Capacitación  a 40 docentes en competencias investigativas y pedagógicas.</t>
  </si>
  <si>
    <t>Fortalecer la articulación con cuatros (4) instituciones de educación media</t>
  </si>
  <si>
    <t>Numero de instituciones de educación media fortalecida.</t>
  </si>
  <si>
    <t>Fortalecimiento a  la articulación con cuatro (4) instituciones de educación media</t>
  </si>
  <si>
    <t>Investigación</t>
  </si>
  <si>
    <t>Mejorar las competencia investigativas  de los grupos de investigación y categorizarlo en colciencias</t>
  </si>
  <si>
    <t xml:space="preserve">Numero de grupos de investigación categorizados en colciencias </t>
  </si>
  <si>
    <t>Categorizar un(1) grupo en Colciencia ( linea base 0)</t>
  </si>
  <si>
    <t>INSTITUTO TOLIMENSE DE FORMACION TECNICA PROFESIONAL ITFIP                                                                                                                     INSTITUTO TOLIMENSE DE FORMACION TECNICA PROFESIONAL ITFIP</t>
  </si>
  <si>
    <t xml:space="preserve">CALIDAD </t>
  </si>
  <si>
    <t>NACIÓN</t>
  </si>
  <si>
    <t>Direccionamiento Estratégico y Coordinación Grupo Interno de trabajo de Autoevaluación con fines de acreditación.</t>
  </si>
  <si>
    <t>Desarrollo Fase de Autoevaluación para el programa objeto de Acreditación, una vez aprobadas las Condiciones Iniales.              Contempla: 10 actividades a desarrollar de acuerdo cronograma del proceso                                                                           Nota: Al ser una actividad que depende de una aprobación externa, dado el hecho de no considerarse aprobadas las condiciones Iniciales por parte del CNA, se replatearan actividades enfocadas en los planes de mejoramiento</t>
  </si>
  <si>
    <t>Ruth Erica Morales Lugo</t>
  </si>
  <si>
    <t>Actividades ejecutadas / Actividades programadas</t>
  </si>
  <si>
    <t>10 actividades</t>
  </si>
  <si>
    <t>INTENALCO                                                                                                                                                   INTENALCO                                                                                                                                               INTENALCO</t>
  </si>
  <si>
    <t>Mejorar la Calidad de la educación en todos los niveles</t>
  </si>
  <si>
    <t xml:space="preserve">Propios </t>
  </si>
  <si>
    <t>Vicerrectoría Académica</t>
  </si>
  <si>
    <t xml:space="preserve">Recibir visita institucional para la reedición por ciclos propedéuticos </t>
  </si>
  <si>
    <t>Toda la Institución</t>
  </si>
  <si>
    <t>N° de visitas atendidas</t>
  </si>
  <si>
    <t>Redefinición Institucional por ciclos propedéuticos</t>
  </si>
  <si>
    <t>Planeación</t>
  </si>
  <si>
    <t>Realizar revisiones, ajustes y validaciones de los instrumentos a aplicar</t>
  </si>
  <si>
    <t>Comité de autoevaluación institucional</t>
  </si>
  <si>
    <t>% de programas académicos con la implementación de factores del modelo de autoevaluación</t>
  </si>
  <si>
    <t>Implementación del 100% de los instrumentos de autoevaluación en los programas Técnicos profesionales</t>
  </si>
  <si>
    <t>Aplicar encuestas y medición de indicadores</t>
  </si>
  <si>
    <t xml:space="preserve">Tabular y analizar resultados de encuestas aplicadas </t>
  </si>
  <si>
    <t>Presentar resultados al comité de desarrollo administrativo</t>
  </si>
  <si>
    <t>Dirección de Unidad de Extensión y Proyección social</t>
  </si>
  <si>
    <t>Realizar estudios de factibilidad</t>
  </si>
  <si>
    <t>(Ingresos recaudados por cursos de extensión / Ingresos proyectados) x 100</t>
  </si>
  <si>
    <t>Recaudar 120 Millones por concepto de oferta de cursos de Extensión y Educación continua</t>
  </si>
  <si>
    <t>Ofertar a la comunidad cursos de extensión de acuerdo a necesidades identificadas</t>
  </si>
  <si>
    <t>Ejecutar actividades y estrategias de mercadeo para matricular y mantener estudiantes en  de educación para el trabajo y el desarrollo humano</t>
  </si>
  <si>
    <t>Mercadeo</t>
  </si>
  <si>
    <t>N° total de estudiantes matriculados en las los dos periodos académicos de la vigencia</t>
  </si>
  <si>
    <t>400 estudiantes matriculados en programas de educación para el trabajo y el desarrollo humano</t>
  </si>
  <si>
    <t>Nación (BPIN 2013011000074)</t>
  </si>
  <si>
    <t>Elaborar y ejecutar del plan de inversión para la vigencia</t>
  </si>
  <si>
    <t>% de ejecución del plan de inversiones</t>
  </si>
  <si>
    <t>% ejecución del plan de inversiones de dotación de la nueva sede construida</t>
  </si>
  <si>
    <t>Disminuir las brechas en acceso y permanencia: Rural - urbana, poblaciones y regiones</t>
  </si>
  <si>
    <t xml:space="preserve">Ejecutar actividades y estrategias de mercadeo para matricular y mantener estudiantes en programas técnicos profesionales </t>
  </si>
  <si>
    <t>3000 estudiantes matriculados en programas Técnicos Profesionales en los dos periodos académicos de la vigencia (Nuevos + antiguos)</t>
  </si>
  <si>
    <t>N° total de estudiantes nuevos matriculados en las los dos periodos académicos de la vigencia</t>
  </si>
  <si>
    <t>1000 Estudiantes nuevos matriculados en los dos periodos académicos de la vigencia</t>
  </si>
  <si>
    <t>Coordinador de articulación académica</t>
  </si>
  <si>
    <t>N° total de estudiantes matriculados en articulación académica</t>
  </si>
  <si>
    <t>200 Estudiantes nuevos matriculados en articulación académica</t>
  </si>
  <si>
    <t>Educar con pertinencia e incorporar innovación en la educación</t>
  </si>
  <si>
    <t>Elaborar Plan trabajo</t>
  </si>
  <si>
    <t>Oficina de Relaciones Interinstitucionales (ORI)</t>
  </si>
  <si>
    <t>N° de planes estratégicos formulados</t>
  </si>
  <si>
    <t>Formular plan estratégico de internacionalización para la vigencia del plan estratégico institucional</t>
  </si>
  <si>
    <t>Elaborar Plan estratégico para los próximos tres años hasta 2019</t>
  </si>
  <si>
    <t>Presentar Plan estratégico en comité de desarrollo administrativo para su revisión y aprobación</t>
  </si>
  <si>
    <t>ICETEX                                                                                                                                                                    ICETEX                                                                                                                                                                                  ICETEX</t>
  </si>
  <si>
    <t>Implantación apoyo a mejores bachilleres del país.</t>
  </si>
  <si>
    <t xml:space="preserve">Adjudicar subsidios:
Subsidios de matrícula adjudicados a Mejores Bachilleres - Ley 1546 de 2012
</t>
  </si>
  <si>
    <t>Número de  Nuevos créditos condonables adjudicados</t>
  </si>
  <si>
    <t>Renovar Subsidios:
Subsidios de sostenimiento a los mejores bachilleres - Ley 1546 de 2012</t>
  </si>
  <si>
    <t>Número de  Renovaciones realizadas</t>
  </si>
  <si>
    <t>Renovar Créditos.
Renovación de créditos educativos a los mejores bachilleres (Decreto 644 Art. 6)</t>
  </si>
  <si>
    <t>Fomentar la ampliación de cobertura y la retención en el sistema de educación superior a través del fortalecimiento de los recursos que garanticen el otorgamiento de subsidios a la demanda, relacionados con el sostenimiento o el pago de la matrícula, orientado a jóvenes pertenecientes a grupos poblacionales en condiciones de vulnerabilidad (puntos corte de SISBEN III, discapacitados, indígenas, afro..</t>
  </si>
  <si>
    <t>Adjudicar Subsidios de sostenimiento:
Subsidios de sostenimiento adjudicados a grupos focalizados por SISBEN</t>
  </si>
  <si>
    <t xml:space="preserve">Número de  Adjudicaciones Subsidios de sostenimiento
</t>
  </si>
  <si>
    <t>Renovar Subsidios:
Subsidios de sostenimiento renovados a grupos focalizados por Sisbén  - Condonación del 25% sobre el crédito educativo</t>
  </si>
  <si>
    <t xml:space="preserve">Número de  Renovaciones de
subsidios de sostenimiento </t>
  </si>
  <si>
    <t>Condonar el 25% de la matricula a los estudiantes de educacion superior desde 2011</t>
  </si>
  <si>
    <t>Número de  Condonaciones del 25%</t>
  </si>
  <si>
    <t xml:space="preserve">Adjudicar créditos condonables: 
Créditos condonables adjudicados a poblacion en condición de discapacidad </t>
  </si>
  <si>
    <t xml:space="preserve">Número de  Adjudicaciones créditos condonables
</t>
  </si>
  <si>
    <t>Adjudicar nuevos créditos condonables:
Adjudicación de nuevos créditos condonables a población indígena</t>
  </si>
  <si>
    <t xml:space="preserve">Número de  Adjudicaciones de  nuevos créditos condonables
</t>
  </si>
  <si>
    <t>Renovar créditos condonables:
Renovar créditos condonables a la población indígena</t>
  </si>
  <si>
    <t>Número de  Renovaciones</t>
  </si>
  <si>
    <t>Adjudicar nuevos créditos:
Créditos condonables adjudicados para población afrodescendiente</t>
  </si>
  <si>
    <t xml:space="preserve">Número de  Adjudicaciones de nuevos créditos
</t>
  </si>
  <si>
    <t>Renovar créditos:
Créditos condonables renovados a afrosdescendientes</t>
  </si>
  <si>
    <t xml:space="preserve">Número de  Renovaciones  
</t>
  </si>
  <si>
    <t>Adjudicar nuevos créditos:
Créditos condonables para población ROM</t>
  </si>
  <si>
    <t>Número de  Adjudicaciones nuevos créditos</t>
  </si>
  <si>
    <t>Fomentar el acceso a la educación superior a la población víctima del conflicto armado, de acuerdo con la Ley 1448 de 2011</t>
  </si>
  <si>
    <t xml:space="preserve">Adjudicar nuevos créditos:
Adjudicar nuevos créditos a población víctima (Matrícula, sostenimiento y permanencia) </t>
  </si>
  <si>
    <t>Otorgar créditos condonables a profesionales de la salud para que realicen su residencia o estudios de especialización y que impliquen la prestación de un servicio en una institución de salud (pendiente de revisión MinSalud)</t>
  </si>
  <si>
    <t>Adjudicar Créditos:
Créditos educativos adjudicados a Médicos para realizar especializaciones en salud</t>
  </si>
  <si>
    <t>Número de  Nuevos créditos adjudicados</t>
  </si>
  <si>
    <t>Renovar Créditos:
Créditos educativos renovados a Médicos para realizar especializaciones en salud</t>
  </si>
  <si>
    <t>Incrementar el acceso a la educación superior de posgrados</t>
  </si>
  <si>
    <t xml:space="preserve">
Nuevas becas para maestría y doctorado:
Nuevas becas y renovación de la convocatoria del 0,1% de los mejores Saber Pro</t>
  </si>
  <si>
    <t>Número de  nuevas becas adjudicadas para maestría</t>
  </si>
  <si>
    <t>Adjudicar la beca Alfonso Lopez Michelsen para Derecho Internacional Humanitario:
Créditos educativos adjudicados para Posgrado DIH</t>
  </si>
  <si>
    <t xml:space="preserve"> Beca adjudicada</t>
  </si>
  <si>
    <t>Mejorar el acceso a la educación de pregrado de los estudiantes destacados y con menores recursos económicos y reducir la deserción estudiantil a través de un crédito-beca educativo en condiciones más favorables"PILO PAGA"</t>
  </si>
  <si>
    <t>Renovar Créditos Pilo Paga 2015 - 2016</t>
  </si>
  <si>
    <t>Número de  Renovaciones de Créditos Pilo Paga 2015 - 2016</t>
  </si>
  <si>
    <t>Renovar Subsidios de sostenimiento Ser Pilo Paga 2015 - 2016</t>
  </si>
  <si>
    <t>Número de  Renovaciones de  Subsidios de sostenimiento Ser Pilo Paga 2015 - 2016</t>
  </si>
  <si>
    <t>Adjudicar nuevos créditos para Ser Pilo Paga 2017</t>
  </si>
  <si>
    <t>Número de  Adjudicaciones de nuevos créditos para Ser Pilo Paga 2017</t>
  </si>
  <si>
    <t>Adjudicar nuevos subsidios para Ser Pilo Paga 2017</t>
  </si>
  <si>
    <t>Número de  Adjudicaciones de nuevos subsidios para Ser Pilo Paga 2017</t>
  </si>
  <si>
    <t>Ofrecer mayor acceso y en condiciones más favorables a la población de menores recursos económicos al crédito educativo que permita disminuir la deserción de la educación superior</t>
  </si>
  <si>
    <t>Adjudicar Créditos para todas las líneas de financiación</t>
  </si>
  <si>
    <t>Número de  Adjudicaciones de Créditos para todas las líneas de financiación</t>
  </si>
  <si>
    <t>Renovar Créditos en todas las líneas de financiación</t>
  </si>
  <si>
    <t>Número de  Renovaciones de Créditos en todas las líneas de financiación</t>
  </si>
  <si>
    <t>Ajustar tasas de interés de créditos en amortización</t>
  </si>
  <si>
    <t>Ajustar tasas de interés de créditos en amortización:
Recursos invertidos para disminución de tasa de interés de créditos en etapa de amortización de beneficiarios de estratos 1, 2 y 3</t>
  </si>
  <si>
    <t>Mejorar la calidad de la educación en los niveles básico y secundario a través del fortalecimiento de la capacitación docente de acuerdo con lo establecido por el plan nacional de desarrollo y el plan sectorial de educación</t>
  </si>
  <si>
    <t xml:space="preserve">Adjudicar Créditos:
Realizar 2  convocatorias para la adjudicacion de creditos para Maestros
</t>
  </si>
  <si>
    <t xml:space="preserve">Número de  Adjudicaciones de Créditos para Maestros
</t>
  </si>
  <si>
    <t>Renovar Créditos</t>
  </si>
  <si>
    <t>Número de  Renovaciones  Créditos para Maestros</t>
  </si>
  <si>
    <t>Ofrecer estímulos educativos a los mejores nuevos profesionales con crédito icetex</t>
  </si>
  <si>
    <t>Condonación de Créditos educativos de Pregrado:
Créditos educativos condonados por buenos resultados en las pruebas Saber Pro</t>
  </si>
  <si>
    <t>Número de  Créditos educativos condonados</t>
  </si>
  <si>
    <t>FODESEP                                                                                                                                                                    FODESEP                                                                                                                                                                                  FODESEP</t>
  </si>
  <si>
    <t>Gestión Misional y de Gobierno</t>
  </si>
  <si>
    <t xml:space="preserve">Subgerencia Comercial </t>
  </si>
  <si>
    <t>Construcción de un Diagnóstico de necesidades  que permita platear propuestas de servicios en el marco de la misión del FODESEP en beneficio  de la Instituciones de Educación Superior.</t>
  </si>
  <si>
    <t>Un diagnóstico elaborado * 100</t>
  </si>
  <si>
    <t xml:space="preserve">Diagnóstico elaborado </t>
  </si>
  <si>
    <t>Subgerencia Comercial y Subgerencia Financiera</t>
  </si>
  <si>
    <t xml:space="preserve">Otorgamiento del Servicio de  crédito a la medida de las necesidades de las IES afiliadas </t>
  </si>
  <si>
    <t>Monto de crédito otrogado / Monto de crédito programado</t>
  </si>
  <si>
    <t xml:space="preserve">$17.000 millones </t>
  </si>
  <si>
    <t xml:space="preserve">Subgerencias: Comercial, Financiera y Proyectos </t>
  </si>
  <si>
    <t>Estructuración de la modalidad de crédito "Aseguramiento de la Calidad"</t>
  </si>
  <si>
    <t>No. Actividades programadas/No. actividades realizadas</t>
  </si>
  <si>
    <t xml:space="preserve">1 modalidad de crédito estructurada </t>
  </si>
  <si>
    <t>Subgerencia Comercial</t>
  </si>
  <si>
    <t xml:space="preserve">Creación, estructuración e implementación de nuevos productos financieros </t>
  </si>
  <si>
    <t>No. productos implementados/No. de productos proyectados</t>
  </si>
  <si>
    <t xml:space="preserve">2 productos financieros nuevos </t>
  </si>
  <si>
    <t xml:space="preserve">Suscripción de Alianzas o Convenios con Entidades del Sector Solidario Financiero con el fin de robustecer la capacidad financiera del Fondo. </t>
  </si>
  <si>
    <t>Cantidad de Convenios suscritos / Cantidad de Convenios propuestos</t>
  </si>
  <si>
    <t xml:space="preserve">1  alianza o convenio suscrito </t>
  </si>
  <si>
    <t xml:space="preserve">Estructuración e implementación de nuevos productos no financieros </t>
  </si>
  <si>
    <t xml:space="preserve">1 producto no financiero nuevo </t>
  </si>
  <si>
    <t xml:space="preserve">Estructurar los programas de asesorias especializadas a través de equipos técnicos propios o de aliados estratégicos, para fortalecer a las IES en el cumplimiento de los estándares de calidad.  </t>
  </si>
  <si>
    <t>No. programas especializados estructurados/No. de programas especializados proyectados</t>
  </si>
  <si>
    <t>2 programas de asesorias especializadas</t>
  </si>
  <si>
    <t xml:space="preserve">Asesorar a las IES afiliadas al FODESEP en la acreditación de programas y acreditación institucional. </t>
  </si>
  <si>
    <t>No. de IES asesoradas/No. de IES afiliadas</t>
  </si>
  <si>
    <t>35% de las 115 IES afiliadas al Fondo con corte diciembre de 2016</t>
  </si>
  <si>
    <t>Suscripción de Convenio de Cooperación Nacional enmarcado en proyectos de Educación que beneficien a las instituciones de Educación Superior - IES</t>
  </si>
  <si>
    <t xml:space="preserve">1  Convenio de Cooperación Nacional suscrito </t>
  </si>
  <si>
    <t>Suscripción  de convenios o contratos  para administración de recursos  y ejecución de proyectos de educación superior con participación de las IES afiliadas</t>
  </si>
  <si>
    <t xml:space="preserve"> 2 Convenios o contratos  suscritos</t>
  </si>
  <si>
    <t xml:space="preserve">Suscripción  de convenios o contratos  para administración de recursos  y ejecución de proyectos a entidades gubernamentales  y no gubernamentales enfocados de educación superior </t>
  </si>
  <si>
    <t>Impacto de las Alianzas Estratégicas en beneficios de las IES y del FODESEP</t>
  </si>
  <si>
    <t xml:space="preserve">No. de IES que usaron un servicio/No. IES afiliadas </t>
  </si>
  <si>
    <t xml:space="preserve">20% de las 115 IES afiliadas al Fondo con corte diciembre de 2016, utilizando alianzas estratégicas del Fondo  </t>
  </si>
  <si>
    <t>Suscripción de acuerdo de voluntades con las distintas formas asociativas del sector para generar apoyo al desarrollo de planes, proyectos y programas de las IES</t>
  </si>
  <si>
    <t>No.Acuerdos de voluntades suscritos/No. acuerdos propuestos</t>
  </si>
  <si>
    <t>1 acuerdo de voluntades suscrito</t>
  </si>
  <si>
    <t xml:space="preserve">Suscripción de convenios con entidades del Gobierno Nacional para generar apoyo al desarrollo de planes, proyectos y programas de las IES </t>
  </si>
  <si>
    <t>No.convenios suscritos/No. convenios propuestos</t>
  </si>
  <si>
    <t>1 acuerdo de voluntades  suscritos</t>
  </si>
  <si>
    <t xml:space="preserve">Suscribir una membresía para que el FODESEP participe como miembro de una asociación u organización con el fin de favorecer la cooperación académica entre las IES. </t>
  </si>
  <si>
    <t xml:space="preserve">No. menbresías activas/No. menbresias propuestas </t>
  </si>
  <si>
    <t>1 membresía activa</t>
  </si>
  <si>
    <t xml:space="preserve">Gerencia General y Gerentes Suplentes </t>
  </si>
  <si>
    <t xml:space="preserve">Asistencia a talleres, reuniones y mesas de trabajo enfocadas en la formulación y construcción de políticas dirigidas  a la Educación Superior </t>
  </si>
  <si>
    <t>No. de reuniones a las que se asiste/No. de invitaciones recibidas</t>
  </si>
  <si>
    <t xml:space="preserve">100% de asistencia a las reuniones </t>
  </si>
  <si>
    <t xml:space="preserve">Fortalecimiento de las relaciones interinstitucionales mediante la participación en los eventos que programen los entes gubernamentales, las agremiaciones y las Instituciones de Educación Superior. </t>
  </si>
  <si>
    <t xml:space="preserve">100% de asistencia a las reuniones o eventos  </t>
  </si>
  <si>
    <t>INSOR                                                                                                                                                                                   INSOR                                                                                                                                                  INSOR</t>
  </si>
  <si>
    <t>2203-0700-1 / 
propios 20 - 21</t>
  </si>
  <si>
    <t>SUBDIRECCION DE GESTION EDUCATIVA</t>
  </si>
  <si>
    <t>Prestar servicios de asistencia técnica para el fortalecimiento institucional de la gestión pública y privada, respecto del acceso a la educación de la población sorda
Implementación de una estrategia de comunicación interna e externa para la el mejoramiento del acceso y calidad educativa de la población sorda
Promover y documentar acciones para establecer alianzas interinstitucionales para la promoción de la educación en la población sorda</t>
  </si>
  <si>
    <t>INSOR / SUBDIRECCION DE GESTION EDUCATIVA</t>
  </si>
  <si>
    <t>Una estrategia integral para el mejoramiento de la cobertura y  calidad de la educación de la población sorda implementada</t>
  </si>
  <si>
    <t>2203-0700-1 / 
nación 10</t>
  </si>
  <si>
    <t>2203-0700-1
propios 20</t>
  </si>
  <si>
    <t xml:space="preserve">Realizar procesos presenciales y virtuales de formación a agentes educativos para el mejoramiento de la calidad de educación de la P.S. en primera infancia, educacion básica, media y superior
</t>
  </si>
  <si>
    <t>1500  agentes educativos cualificados que atienden población sorda</t>
  </si>
  <si>
    <t>2203-0700-1
nación 10</t>
  </si>
  <si>
    <t xml:space="preserve">10 entidades territoriales que desarrollan la segunda fase de reorganizacion d e la oferta e implementan planes de mejoramiento institucional pertinentes para  el mejoramiento de la cobertura y  calidad de la educación de la población sorda implementada. </t>
  </si>
  <si>
    <t>2203-0700-3
propios</t>
  </si>
  <si>
    <t xml:space="preserve">
Realizar los ajustes a las pruebas Saber 11 y Construir recursos educativos accesibles para la educación de la poblacion sorda colombiana</t>
  </si>
  <si>
    <t>4 ajustes razonables a los procesos de enseñanza-aprendizaje y de evaluación de las personas sordas</t>
  </si>
  <si>
    <t>2203-0700-3
nación 10</t>
  </si>
  <si>
    <t>2203-0700-1
propios</t>
  </si>
  <si>
    <t>Desarrollar acciones estratégicas y contenidos para la formación, evaluación y registro calificado del servicio de interpretación LSC _ Español en Colombia</t>
  </si>
  <si>
    <t>1 registro nacional de interpetes diseñado</t>
  </si>
  <si>
    <t>Insumos técnicos consolidados para el fortalecimiento del servicio de interpretación Lengua de Señas Colombiana - Español</t>
  </si>
  <si>
    <t>2203-0700-1
nacion 10</t>
  </si>
  <si>
    <t>BIENESTAR UNIVERSITARIO</t>
  </si>
  <si>
    <t>GESTIÓN MISIONAL Y DE GOBIERNO</t>
  </si>
  <si>
    <t>Política</t>
  </si>
  <si>
    <t>NA</t>
  </si>
  <si>
    <t>GESTION MISIONAL</t>
  </si>
  <si>
    <t>Presupuesto de inversión</t>
  </si>
  <si>
    <t>Subdirección Técnica</t>
  </si>
  <si>
    <t>Ejecutar la fase II del nuevo modelo de asistencia técnica</t>
  </si>
  <si>
    <t>Subdirección  Técnica</t>
  </si>
  <si>
    <t>100% de la fase II del nuevo modelo de asistencia técnica ejecutado</t>
  </si>
  <si>
    <t>fase 2 del modelo</t>
  </si>
  <si>
    <t xml:space="preserve">Producir libros y textos escolares en formatos accesibles de braille, relieve, macrotipo y digitales y otras ayudas técnicas para la población con discapacidad visual </t>
  </si>
  <si>
    <t xml:space="preserve">Producir libros y textos escolares producidos  en formato digital accesible para las personas con discapacidad visual </t>
  </si>
  <si>
    <t xml:space="preserve">Promover las descargas de libros digitales accesibles de la biblioteca virtual para personas con discapacidad visual </t>
  </si>
  <si>
    <t>Desarrollar el 100% de las actividades programadas para fortalecer la atención de PQRS verbales</t>
  </si>
  <si>
    <t>Diseñar e implementar el 100% la estrategia de rendición de cuentas</t>
  </si>
  <si>
    <t>Número de actividades realizadas / Total de actividades planeadas * 100</t>
  </si>
  <si>
    <r>
      <t>Publicar la Información</t>
    </r>
    <r>
      <rPr>
        <sz val="12"/>
        <color rgb="FFFF0000"/>
        <rFont val="Arial"/>
        <family val="2"/>
      </rPr>
      <t xml:space="preserve"> </t>
    </r>
    <r>
      <rPr>
        <sz val="12"/>
        <color theme="1"/>
        <rFont val="Arial"/>
        <family val="2"/>
      </rPr>
      <t>establecida en la ley 1712 de 2014, decreto 103 de 2015, Resolición 3564 de 2015 MinTIC y demás normatividad aplicable</t>
    </r>
  </si>
  <si>
    <t>Diseñar los portales para equipos móviles para radicación de PQRS - Gobierno en línea.</t>
  </si>
  <si>
    <t>Espacios para revisión y ajuste a riesgos de corrupción</t>
  </si>
  <si>
    <t xml:space="preserve">Diseñar o ajustar la estrategia para la administrción de los riesgos de corrupción </t>
  </si>
  <si>
    <t>Publicación de matriz de riesgos de corrupción</t>
  </si>
  <si>
    <t>Matriz de riesgos de corrupción publicada</t>
  </si>
  <si>
    <t>Matriz de riesgos actualizada</t>
  </si>
  <si>
    <t>Actualizar la información publicada debido a ajustes y/o modificaciones</t>
  </si>
  <si>
    <t>Formular un Plan de espacios de dialogo e incentivos de rendición de cuentas para el 2017 (Art. 53 Ley 1757 de 2015).</t>
  </si>
  <si>
    <t>Evaluar la estrategia de rendición de cuentas de forma general y por cada espacio</t>
  </si>
  <si>
    <t>Implementar política de accesibilidad</t>
  </si>
  <si>
    <t>Socializacion con las entidades adscritas  de los avances del Ministerio,  frente al proceso de alistamiento (socializacion de los productos del contrato con BDO) liderado por el MEN</t>
  </si>
  <si>
    <t>Promover la ejecución adecuada y oportuna del 97% de los recursos del presupuesto de cada entidad</t>
  </si>
  <si>
    <t>ICFES</t>
  </si>
  <si>
    <t>ICETEX</t>
  </si>
  <si>
    <t>INSOR</t>
  </si>
  <si>
    <t>INTENALCO</t>
  </si>
  <si>
    <t>INFOTEP SAN JUAN DEL CESAR</t>
  </si>
  <si>
    <t xml:space="preserve">Cumplimiento del indicador % (Acumulado)                     </t>
  </si>
  <si>
    <t>ANALISIS</t>
  </si>
  <si>
    <t>DISPOSICIÓN DE LA EVIDENCIA</t>
  </si>
  <si>
    <t>ACCION INMEDIATA A TOMAR</t>
  </si>
  <si>
    <t>DESCRIPCIÓN DE LA EVIDENCIA</t>
  </si>
  <si>
    <t>Código:</t>
  </si>
  <si>
    <t>Versión:</t>
  </si>
  <si>
    <t>Fecha de elaboración:</t>
  </si>
  <si>
    <t>SEGUIMIENTO PLAN SECTORIAL</t>
  </si>
  <si>
    <t>Orientada al logro de las metas establecidas, para el cumplimiento de su misión y de las prioridades que el Gobierno defina. Incluye, entre otros, para las entidades de la Rama Ejecutiva del orden nacional, los indicadores y metas de Gobierno que se registran en el Sistema de Seguimiento a Metas de Gobierno, administrado por el Departamento Nacional de Planeación.</t>
  </si>
  <si>
    <t xml:space="preserve">'Informe de asistencia técnica por Entidad Territorial Certificada consolidado </t>
  </si>
  <si>
    <t xml:space="preserve">Servicios de asistencia técnica a Entidades territoriales certificadas para la implementación de planes de educación, que permiten la atención de la población del medio rural y víctima 
</t>
  </si>
  <si>
    <t>Entidad Responsable</t>
  </si>
  <si>
    <t>ITIFP TOLIMA</t>
  </si>
  <si>
    <t xml:space="preserve">FODESEP  </t>
  </si>
  <si>
    <r>
      <t xml:space="preserve">30 entidades territoriales fortalecidas para ofrecer educación pertinente para las personas sordas </t>
    </r>
    <r>
      <rPr>
        <sz val="10"/>
        <rFont val="Verdana"/>
        <family val="2"/>
      </rPr>
      <t xml:space="preserve">e insitituciones educativas asesoradas para la organización de la oferta educativa y acceso a la educación para la Población Sorda
</t>
    </r>
  </si>
  <si>
    <t>INSTITUTO NACIONAL DE FORMACION TECNICA PROFESIONAL SAN ANDRÉS-INFOTEP SAN ANDRÉS                                                                                                                                                       INFOTEP SAN ANDRÉS                                                                                             INFOTEP SAN ANDRÉS</t>
  </si>
  <si>
    <t>GESTIÓN ACADÉMICA</t>
  </si>
  <si>
    <t>NACIÓN - PROYECTO DE INVERSIÓN (FORTALECIMIENTO ACADÉMICO Y ADMINISTRATIVO DEL INFOTEP DE SAN ANDRÉS, PROVIDENCIA Y SANTA CATALINA - Código CBPIN: 2016011000055)</t>
  </si>
  <si>
    <t>INFOTEP SAN ANDRÉS</t>
  </si>
  <si>
    <t>VICERECTORÍA ACADÉMICA</t>
  </si>
  <si>
    <t>Aumentar la cobertura estudiantil de programas regulares de INFOTEP</t>
  </si>
  <si>
    <t>COORDINACIÓN ACADÉMICA</t>
  </si>
  <si>
    <t>( (Número promedio de estudiantes de programas regulares matriculados en el semestre por año / Número promedio de estudiantes de programas regulares matriculados en el semestre por año inmediatamente anterior ) - 1 ) X 100</t>
  </si>
  <si>
    <t>Implementar estrategias y/o procesos para garantizar el acceso, permanencia y graduación de los estudiantes del INFOTEP.</t>
  </si>
  <si>
    <t>Número de estrategias y/o procesos implementados (porcentaje de estrategias ejecutadas vs. Planeadas)</t>
  </si>
  <si>
    <t>Implementar estrategias para el fomento y la apropiación de la investigación en el INFOTEP.</t>
  </si>
  <si>
    <t>COORDINACIÓN DE INVESTIGACIÓN</t>
  </si>
  <si>
    <t>Número de estrategias para el fomento y la apropiación de la investigación ejecutadas</t>
  </si>
  <si>
    <t>EXTENSION Y PROYECCION SOCIAL</t>
  </si>
  <si>
    <t>Vincular estudiantes a programas de educación contínua del INFOTEP</t>
  </si>
  <si>
    <t>COORDINACIÓN DE EXTENSIÓN Y PROYECCION SOCIAL</t>
  </si>
  <si>
    <t>Número de estudiantes vinculados  en programas de educacion continua</t>
  </si>
  <si>
    <t>NACIÓN - PROYECTO DE INVERSIÓN (CONSOLIDACIÓN DEL PROCESO DE ARTICULACION DE LA ED. MEDIA CON LA ED. SUPERIOR EN TODO EL DEPARTAMENTO, SAN ANDRÉS, CARIBE - Código CBPIN 2016011000060)</t>
  </si>
  <si>
    <t>Vincular estudiantes al programa cerrando brechas</t>
  </si>
  <si>
    <t>Numero de estudiantes vinculados en el proceso de articulación de la educación superior con la media vocacional</t>
  </si>
  <si>
    <t>NACIÓN - PROYECTO DE INVERSIÓN (FORTALECIMIENTO DEPARTAMENTO DE LENGUAS E INTERNACIONALIZACIÓN DEL INFOTEP TODO EL DEPARTAMENTO, SAN ANDRÉS, CARIBE - Código CBPIN 2016011000056)</t>
  </si>
  <si>
    <t>Desarrollar procesos para el fortalecimiento del centro de lenguas de la institución</t>
  </si>
  <si>
    <t>Procesos para el fortalecimiento del centro de lenguas de la institución implementados</t>
  </si>
  <si>
    <t>Programar actividad para integrar a los egresados del INFOTEP con su comunidad</t>
  </si>
  <si>
    <t>Número de actividades programadas para los egresados de Infotep realizadas</t>
  </si>
  <si>
    <t>NACIÓN (HONORARIOS)</t>
  </si>
  <si>
    <t>Desarrollar procesos para el fortalecimiento del emprendimiento con la comunidad vinculada a nuestra institución</t>
  </si>
  <si>
    <t>Procesos para el fortalecimiento del emprendimiento en la comunidad vinculada a la institucion implementados</t>
  </si>
  <si>
    <t>Realizar actividades para el fortalecimiento de la internacionalización de nuestra institución</t>
  </si>
  <si>
    <t>Procesos para el fortalecimiento de la internacionalización de la institución implementados</t>
  </si>
  <si>
    <r>
      <t xml:space="preserve">NACIÓN - PROYECTO DE INVERSIÓN (FORTALECIMIENTO AL DEPARTAMENTO DE BIENESTAR UNIVERSITARIO DEL INFOTEP DE SAN ANDRES ISLA - 2016011000054 </t>
    </r>
    <r>
      <rPr>
        <b/>
        <sz val="12"/>
        <rFont val="Arial"/>
        <family val="2"/>
      </rPr>
      <t>+</t>
    </r>
    <r>
      <rPr>
        <sz val="12"/>
        <rFont val="Arial"/>
        <family val="2"/>
      </rPr>
      <t xml:space="preserve"> CONSOLIDACIÓN DEL PROCESO DE ARTICULACION DE LA ED. MEDIA CON LA ED. SUPERIOR EN TODO EL DEPARTAMENTO, SAN ANDRÉS, CARIBE - Código CBPIN 2016011000060</t>
    </r>
    <r>
      <rPr>
        <sz val="12"/>
        <color theme="1"/>
        <rFont val="Arial"/>
        <family val="2"/>
      </rPr>
      <t>)</t>
    </r>
  </si>
  <si>
    <t>Ejecutar el Plan de Acción de Bienestar Universitario</t>
  </si>
  <si>
    <t>(Número de metas ejecutadas del Plan de Acción del Proceso de Bienestar Universitario / Número de metas programadas) X 100</t>
  </si>
  <si>
    <t>INCI                                                                                                                                                                     INCI                                                                                                                                                  INCI</t>
  </si>
  <si>
    <t>MINISTERIO DE EDUCACIÓN NACIONAL                                                                                                                                                                                                                                                                                                  MINISTERIO DE EDUCACIÓN NACIONAL</t>
  </si>
  <si>
    <t>ENTIDADES ADSCRITAS Y VINCULDAS AL MINISTERIO DE EDUCACION NACIONAL                                                                                                                                                                                  ENTIDADES ADSCRITAS Y VINCULDAS AL MINISTERIO DE EDUCACION NACIONAL</t>
  </si>
  <si>
    <t>Las 95 ETC recibieron por parte del equipo del monitoreo y control de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“Ejecución del Programa de Alimentación Escolar vigencia 2017”, “Recursos transferidos desde el Ministerio de Educación Nacional como cofinanciación del Programa de Alimentación Escolar”, “Contratación de la operación del Programa de Alimentación Escolar” "Modelo de Monitoreo y control 2017", "Capacitación a CAE" y “Resoluciones de giro"</t>
  </si>
  <si>
    <t>Desde la Subdirección de Permanencia se realizó durante el mes de marzo asistencia técnica a las siguientes 19 Secretarías de Educación: Arauca, Bolívar, Cali, Casanare, Cauca, Chocó, Cúcuta, Fusagasugá, Guaviare, La Guajira, Putumayo, Quibdó, Santander, Sucre, Tunja, Uribía, Valle del Cauca, Vaupés, Girardot y Yopal, en los temas de: Seguimiento a la contratación del servicio educativo, Programa de Alimentación Escolar – PAE, Planes Territoriales de Permanencia, Transporte Escolar, Mesa de trabajo intersectorial para la Prevención del Reclutamiento, Implementación política atención estudiantes con discapacidad, Tasa de Deserción Intra Anual, Jornadas Escolares Complementarias, Sistema de Responsabilidad Penal para Adolescentes, Modelos Educativos Flexibles, Programa Nacional de Alfabetización y Educación formal de Adultos, Acompañamiento a la comisión del Ministerio de Educación del Ecuador en el conocimiento in situ de las estrategias de acceso y permanencia manejadas desde el Ministerio de Educación de Colombia, Búsqueda Activa, corredor Escolar para el paso fronterizo, Infraestructura educativa y canastas educativas. En el mes de marzo se prestó asistencia técnica a 17 secretarias de educación nuevas; Con corte al 31 de Marzo se han presentado asistencia técnica a 35 SEC.</t>
  </si>
  <si>
    <t xml:space="preserve">Desde la Subdirección de Permanencia se avanzó en la construcción de los estudios previos, para un proceso licitatorio que busca satisfacer la necesidad de diseñar e implementar una ruta pedagógica para la capacitación a docentes y directivos docentes, en la atención de población víctima y vulnerable del conflicto armado interno; para ello se han priorizado de cinco riesgos sociales que inciden en la deserción escolar de dicha población, a saber: i. Riesgo de deserción por reclutamiento forzado; ii. Riesgo de deserción por presencia de minas antipersonal MAP, municiones sin explotar MUSE, Artefactos Explosivos Improvisados AEI en los entornos escolares, esto es educación en riesgo de minas; riesgo de deserción por delincuencia juvenil; y riesgo de deserción por embarazo adolescente. </t>
  </si>
  <si>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t>
  </si>
  <si>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 Atención indirecta a estudiantes a través de la formación a docentes.</t>
  </si>
  <si>
    <t xml:space="preserve">En el mes de marzo de 2017 el Programa de Alfabetización reporta una atención de 14.081 matriculados, la fuente de información corresponde al resultado de la consulta de la base de datos de matrícula SIMAT, reportada por la oficina asesora de tecnología y sistemas de información del Ministerio de Educación Nacional. El Programa Nacional de Alfabetización se encuentra desarrollando la fase de planeación para el despliegue de la estrategia durante la vigencia 2017, esta etapa contempla la priorización de recursos con el fin de establecer mediante criterios de asignación una correcta distribución de los cupos de conformidad con el presupuesto destinado a la alfabetización en 2017, la subdirección de permanencia definió que para la atención de personas en situación de analfabetismo, se desarrolle un proceso de selección objetivo mediante la modalidad de licitación pública, para lo cual se elaboraron los estudios previos que a la fecha se encuentran en etapa de publicación preliminar, asimismo se encuentran en etapa de legalización el convenio suscrito con el Consejo Noruego y los contratos adjudicados con recursos administrados por la OEI. </t>
  </si>
  <si>
    <t>NR</t>
  </si>
  <si>
    <t>Corresponde a la formación de ciclo 1 para 94 formadores durante el encuentro nacional, 4 de manera posterior a través de ejercicios individuales con los coordinadores regionales y a 3.966 tutores en encuentros regionales o a través de ejercicios individuales para los de incorporación posterior. El numero de tutores corresponde a los tutores que a la fecha del reporte se encontraban nombrados por parte de las secretarías.</t>
  </si>
  <si>
    <t xml:space="preserve">Corresponde a los docentes acompañados durante los ciclos de apertura y primer ciclo del programa a través de actividades de caracterización, sesiones de trabajo situado y acompañamiento en aula, de acuerdo a la planeación de la Ruta de Formación y Acompañamiento del Programa. </t>
  </si>
  <si>
    <t>Aún no se han adelantado procesos de entrega de materiales. La entrega de materiales sucederá en los meses de mayo-junio de 2017 por razones administrativas de los contratos respectivos. Verificar con la gerencia de materiales que es la responsable directa del tema.</t>
  </si>
  <si>
    <t>La Plan Nacional de Lectura se encuentra en proceso de Planeación de los procesos de formación para la vigencia 2017.</t>
  </si>
  <si>
    <t>La Plan Nacional de Lectura se encuentra en proceso de Planeación de los procesos de formación para la vigencia 2017. SIC</t>
  </si>
  <si>
    <t>En el mes de marzo se dio continuidad al proceso de alistamiento de la plataforma y adicionalmente, se tuvo la siguiente información para los dos programas: Aprendamos 2 y 4: Inicia la prueba el 3 de abril y finaliza el 21 del mismo mes. Se cuenta con 64.064 registros entre sedes y EE principales. Han participado creando cursos y asociando docentes 4.923 sedes. Se cuenta con 12.534 cursos creados y actualmente hay 1.561.020 estudiantes registrados. Supérate con el Saber 2.0: Las fechas establecidas para la primera Fase Clasificatoria son: Abril 24 – grado 3; Abril 25 – grado 5; Abril 26 – grado 7; Abril 27 – grado 9 y Abril 28 – grado 11. La prueba OFFLINE se libera el día 23 de abril después de las 6:00 p.m y hay plazo de subir la prueba al sistema hasta el día 7 de mayo a las 6:00 p.m. A la fecha han ingresado a la plataforma 25.954 EE y hay 3.420.121 estudiantes registrados.</t>
  </si>
  <si>
    <t>La Universidad de Antioquia en el marco del contrato 803 de 2016 continúa en la construcción de las mallas de aprendizaje de matemáticas, lenguaje, ciencias sociales y ciencias naturales. Se espera también como producto del mismo contrato una propuesta preliminar de fichas de materiales de ciencias naturales y un documento de rutas didácticas integradas a las mallas de aprendizaje en las áreas de matemáticas y lenguaje para los grados 1 a 11 que le brinde herramientas al docente para fomentar a nivel de aula el desarrollo de competencias ciudadanas y socioemocionales.</t>
  </si>
  <si>
    <t>Curso de ECDF: 6489 educadores. con crédito condonable para realizar los cursos de actualización en 21 universidades del país. Día E: Acompañamiento a facilitadores que apoyan a las ETC"s. Se desarrolló proceso de capacitación "Día E" (30 y 31 de marzo) a los funcionarios de la SED Bolívar.</t>
  </si>
  <si>
    <t>Durante el mes de marzo se trabajo en la consolidación de la versión preliminar del documento de orientaciones para el Foro educativo Nacional. Se han llevado a cabo reuniones con aliados como empresarios por la educación y la fundación Compartir. Se realizaron seguimientos semanales a los avances en el marco de los componentes del Foro. Se consolidaron escenarios orientados al presupuesto y se elaboró un anexo técnico para proyectar una posible alianza de voluntades.</t>
  </si>
  <si>
    <t xml:space="preserve">Durante el mes de marzo no se adelantó ninguna acción de acompañamiento a las secretarías.   
28-02-2017 2017 Acompañar a las Secretarías de Educación Certificadas en el seguimiento pedagógico a sus Establecimientos Educativos Durante el mes de febrero no se adelantó ninguna acción de acompañamiento a las secretarías, pues se realizaron acciones de planeación.   
</t>
  </si>
  <si>
    <t>Durante el mes de marzo con la tercera cohorte, llegan 108 Formadores Nativos Extranjeros más, para un total de 471. Así mismo, se realizó la aplicación de la prueba de nivel de inglés a una muestra de 2.500 estudiantes de grado 9° de las IE focalizadas donde hacen presencia los Formadores Nativos Extranjeros. Los resultados de la misma se reportarán en mayo.</t>
  </si>
  <si>
    <t xml:space="preserve">Durante el mes de marzo, se reciben 6 actas de entrega del materiales de Way to go! más, lo que indica un total de 326 IE con materiales. Se continpua con la recolección de actas para corroborar que las IE centen con el material. </t>
  </si>
  <si>
    <t>1. En el Modelo de acompañamiento pedagógico situado- MAS se estableció contacto con 12 Secretarías de Educación que se encuentran perfeccionando sus contratos para implementar el programa preescolar integral. Para este efecto se emitieron comunicaciones presentando al grupo técnico del MEN que brindara acompañamiento para la implementación del MAS en Colegios oficiales. Adicionalmente se compartió la metodología para el proceso de selección de tutores y la agenda de la primera jornada de inducción. 2. se cuenta con versión final de caja de herramientas del Modelo de acompañamiento pedagógico situado-MAS 3. Fortalecimiento a ENS. 3.1. Se construyó plan de trabajo para el fortalecimiento de la formación inicial de maestros en educación inicial en articulación con la propuesta de fortalecimiento a ENS de la Subdirección de Fomento de competencias de básica. 3.2. Se realizó Presentación General de la propuesta con la Asociación Nacional de Escuelas Normales Superiores.</t>
  </si>
  <si>
    <t>A la fecha, se cuenta con siete (7) propuestas radicadas para la continuidad del servicio de preescolar integral: Bogotá, Cundinamarca, Atlántico, Quibdó, Cali, Rionegro y Envigado. Durante el mes de marzo, se suscribieron tres convenios entre entidades territoriales y regional de ICBF, para la implementación de Preescolar Integral: Dos para la atención en Bogotá, y uno para la atención en Cundinamarca. Se continúa con el acompañamiento para la preparación de las propuestas de las entidades territoriales que continuarán con el servicio, así como a nuevas entidades territoriales interesadas en iniciar con este proyecto. El modelo de inducción para los equipos de preescolar integral se encuentra listo para su entrega a los territorios.</t>
  </si>
  <si>
    <t>Se socializó la metodología de seguimiento a la implementación del Modelo de Gestión de la Educación Inicial, con los profesionales de la subdirección de cobertura que acompañaran dicha labor en las Secretarías de Educación de Atlántico, Barranquilla, Cali, Envigado, Itagüí, Maicao, Manizales, Nariño, Pereira, Sincelejo, Tolima y Tunja, de lo cual se estableció un cronograma de trabajo a desarrollar en los meses de abril y mayo.</t>
  </si>
  <si>
    <t>Se ha prestado asistencia técnica en el proceso de certificación de municipios menores de 100 mil habitantes a los municipios de Funza (Cundinamarca) y Barrancas (La Guajira)</t>
  </si>
  <si>
    <t>Se remitió a las 95 ETC Documento de orientaciones con los lineamientos para inspección y vigilancia 2017. Se ha dado retroalimentación a 9 seguimientos a planes operativos de inspección y vigilancia 2016 y a 5 de la formulación del 2017.</t>
  </si>
  <si>
    <t>Para la medición del indicador es necesario tener en cuenta que cada ETC deberá contar con: Programa de Bienestar -PB, Plan Anual de Acción -PAT y Socialización de la Política. Evaluación a través del Plan de Asistencia Técnica- PAT 2016 de las 95 ETC. Envió de la retroalimentación del resultado de la evaluación a las 95 ETC y direccionamiento de evaluación para 2017. Solicitud de presentar una propuesta de logo para la Política de Bienestar a las 95 ETC. Presentación ante el Comité Técnico Nacional del informe de desarrollo de la Fase Final Nacional de Juegos y Encuentro Folclórico 2016. Formulación plan de acción del programa de Juegos del Magisterio Fase Zonal y Encuentro Folclórico Cultural 2017.</t>
  </si>
  <si>
    <t>Durante el mes de marzo se desarrollaron las siguientes actividades entorno a Día E - Día E Familia y Siempre Día 1. Elaboración de contenidos digitales que irán en la Caja de Materiales Día E - Día E Familia y en el edusitio Siempre Día E, tales como video de expectativa y bienvenida. 2.Aprobación de materiales diagramados con la oficina asesora de comunicaciones y comité Día E. 3. Firma de contrato proceso de impresión Día E - Día E Familia y Siempre Día con la firma LEGIS. 4. Elaboración de pruebas de color de los materiales aprobados por el comité y oficina asesora de comunicaciones. 5.Convocatoria y evaluación de firmas oferentes en el proceso de distribución Día E - Día E Familia y Siempre Día. En el mes de marzo el ICFES hace entrega oficial a la Subdirección de Referentes y Evaluación de los resultados del ISCE, obteniendo un total de 15.727 IE, es decir 280 IE menos que en el año 2016; lo anterior indica que no se va a poder cumplir la totalidad de la meta planteada para 2017. La explicación del ICFES manifiesta que dicho comportamiento se da ya sea por indicios de copia masiva en las pruebas, fusión de algunos establecimientos Educativos, inconsistencias entre el número de estudiantes que presentaron las pruebas y los que se encuentran matriculados en la IE o simplemente por no haber presentado las Pruebas Saber en el año 2016. Como acción de mejora para éste año desde el ICFES y el MEN se plantea solicitar la actualización oportuna de datos de matricula de cada IE, e informar sobre fechas y proceso para la presentación de Pruebas Saber con campañas de mayor cobertura.</t>
  </si>
  <si>
    <t>no se recibieron solicitudes de acreditaciones.</t>
  </si>
  <si>
    <t>En el mes de marzo se realizaron 3 visitas para reforzar a las IES con programas del área de la salud en el diligenciamiento de los documentos que se deben presentar para los diferentes trámites ante la Direcciòn de Aseguramiento.</t>
  </si>
  <si>
    <t>La adjudicación de estos créditos condonables se realizará en el segundo semestre.</t>
  </si>
  <si>
    <t>Se analizaron las diferentes formas de seleccionar las instituciones que serán sujetas de acompañamiento para mejorar condiciones de calidad y la IES que brindará dicho acompañamiento</t>
  </si>
  <si>
    <t>Durante el mes de marzo, el MEN con las instituciones de educación superior revisaron la estructuración de los proyectos, los cuales en su mayoría ya se encuentran ajustados, de igual manera se les solicitó a las instituciones el envío de los documentos para el tramite del convenio, que se espera realizar en el mes de abril.</t>
  </si>
  <si>
    <t>Al mes de febrero se han renovado 59 créditos a los mejores bachilleres.</t>
  </si>
  <si>
    <t>No se han desembolsado recursos para adjudicar subsidios de sostenimiento, toda vez que los recursos del PAC llegaron a finales del mes de febrero por lo cual se iniciará el proceso de giro a partir del mes de marzo.</t>
  </si>
  <si>
    <t xml:space="preserve">Al mes de febrero se han desembolsado 13.484 giros de subsidio de sostenimiento. </t>
  </si>
  <si>
    <t>Al cierre de febrero no se ha suscrito el convenio respectivo y la adjudicación de estos créditos se realizará en el segundo semestre.</t>
  </si>
  <si>
    <t>La adjudicación de estos créditos condonables se realizarán en el segundo semestre.</t>
  </si>
  <si>
    <t>Al mes de febrero se han efectuado 1.158 renovaciones. Las renovaciones de este Fondo se realizan durante todo el semestre.</t>
  </si>
  <si>
    <t>Al mes de febrero se han efectuado 994 renovaciones. Las renovaciones de este Fondo se realizan durante todo el semestre.</t>
  </si>
  <si>
    <t>Al cierre de enero no se ha suscrito el convenio respectivo y la adjudicación de estos créditos se realizará en el segundo semestre.</t>
  </si>
  <si>
    <t>La adjudicación de estos créditos se realizará en el segundo semestre.</t>
  </si>
  <si>
    <t>la meta para este indicador es 0</t>
  </si>
  <si>
    <t>Al mes de febrero se han efectuado 3.045 renovaciones. Las renovaciones de este Fondo se realizan durante todo el semestre.</t>
  </si>
  <si>
    <t>La adjudicación de estas becas se realizará en el segundo semestre.</t>
  </si>
  <si>
    <t>Las renovaciones están abiertas hasta febrero 2017</t>
  </si>
  <si>
    <t>La convocatoria se encuentra abierta y está en periodo de legalización para realizar desembolsos en el mes de febrero, una vez se cuente con los recursos situados del PAC.</t>
  </si>
  <si>
    <t>En el mes de febrero se desembolsaron 123 créditos con subsidio de tasa.</t>
  </si>
  <si>
    <t>Al mes de febrero se han renovado 35.247 créditos con subsidio de tasa.</t>
  </si>
  <si>
    <t>No se han desembolsado recursos para ajuste de tasas en periodo de amortización, toda vez que no se ha situado PAC por parte de la Nación.</t>
  </si>
  <si>
    <t>Al mes de febrero se han renovado 29 créditos para maestros</t>
  </si>
  <si>
    <t xml:space="preserve">Se elaboró la propuesta técnica para el diseño, validación y aplicación de instrumentos de la V3 del observatorio; en donde se hará énfasis en la recolección de información con docentes de educación superior y estudiantes de EPBM. Se socializó a través de la red Vestigium artículo en donde se presenta el observatorio con sus objetivos, avances y proyecciones. </t>
  </si>
  <si>
    <t>Durante el mes de marzo se crearon en el campus virtual los siguientes cursos: “Diplomado en sistematización de Experiencias - Virtual”; “Diplomado en sistematización de Experiencias – Bimodal”; “Diplomado en sistematización de Experiencias – Presencial”, los cuales pueden ser visualizados en el siguiente link: http://aprende.colombiaaprende.edu.co/es/campusvirtual. También se realizó la Propuesta grafica de diseños para el Edusitios “Primera Infancia” y la Arquitectura para el Edusitio “Bienestar Docente”, los cuales pueden ser visualizados en el siguiente link: http://aprende.colombiaaprende.edu.co/es/campusvirtual. También se desarrollaron los siguientes videos para el programa Colombia Bilingue: "Articulación Mallas de Aprendizaje de inglés"; "Derechos básicos de aprendizaje de inglés - Transición a 5 de primaria"; "Entendiendo cómo funcionan las mallas de aprendizaje Currículo Sugerido Transición"; "Currículo Sugerido de inglés 5º Primaria Colombia Bilingüe", estos cuatro (4) contenidos se pueden visualizar en el siguiente link: http://aprende.colombiaaprende.edu.co/ colombiabilingue/94013. Se diseñó y desarrolló la cartilla Digital para discapacitados. Se diseño, desarrolló e implemento los siguientes espacios virtuales en el Portal Colombia Aprende: "Espacio Virtual Experiencias significativas con Uso de Tic" y "Microlecciones PTA 2.0", los cuales se pueden revisar en los siguientes link: http://aprende.colombiaaprende.edu.co/experienciastic y http://aprende.colombiaaprende.edu.co/pta/documentos.</t>
  </si>
  <si>
    <t xml:space="preserve">No aplica </t>
  </si>
  <si>
    <t>Apoyar la formación de tres (3) docentes en maetrías</t>
  </si>
  <si>
    <t>Se ha venido trabajando en la revisión y ajuste de la cadena de valor y desarrollo del ERP para lograr un costeo por etapas.</t>
  </si>
  <si>
    <t>En las vigencias 2016 y 2017 se ha adelantado el inventario de Marcos de referencia y de especificaciones de prueba para identificar las distintas versiones, logrando concentrar el trabajo y registro sobre los dos últimos años. 
En las vigencias 2016 y 2017 se ha adelantado el inventario de Marcos de referencia y de especificaciones de prueba para identificar las distintas versiones, logrando concentrar el trabajo y registro sobre los dos últimos años. 
Definición de lineamientos para la construcción y revisión de Marcos de referencia y del procedimiento para los ajustes con gestores y autores
Se definieron los procesos necesarios y suficientes, y las variables para los procesos de ensamblaje, anclado y prearmado de las pruebas genéricas de todos los exámenes Saber y especificas de TyT.  
Se esta adelantando el proceso de revisión de los procesos y procedimientos de la SDI, para su ajuste</t>
  </si>
  <si>
    <t xml:space="preserve">Se definieron términos de búsqueda, se acotaron criterios de búsqueda y se consolidó el equipo de trabajo para hacer la revisión documental, conceptual y técnico-tecnológica teniendo en cuenta las implicaciones desde la política pública
Se está realizando la revisión teórica de alternativas de diseño y efectos del diseño en los modelos adaptativos
Se ha contribuido al diseño de un archivo de pre diagramación porque es transversal a la Dirección de Evaluación y sirve para la lectura de hojas de respuesta, diagramación y alimentar alguna variables del banco de ítems.
</t>
  </si>
  <si>
    <t>No se reporta avance en esta actividad teniendo en cuenta que no hay acciones programadas para el primer trimestre</t>
  </si>
  <si>
    <t xml:space="preserve">Se llevó a cabo el proceso de calificación del examen Saber Pro y TyT con el moldeo de 3PL. 
Se realizó la comparación del examen Saber 11 calendario A, y se espera continuar realizando la equiparación para este examen. 
Se realizó la comparación del examen Saber 11 calendario A, y se espera continuar realizando la equiparación para este examen. 
</t>
  </si>
  <si>
    <t xml:space="preserve">• Publicamos el Marco de factores asociados Saber 359 - 2016.
• Realizamos 95 informes para las Secretarías de Educación sobre características del aprendizaje - Ambiente escolar en el índice sintético de la calidad educativa.
• Realizamos 95 informes para las Secretarías de Educación sobre características del aprendizaje - Ambiente escolar: La percepción del colegio y la relación de los estudiantes con los profesores.
• Dentro del diseño del taller de interpretación de resultados 3, 5 y 9 de 2017 se incluyó la capacitación sobre las generalidades del estudio de factores asociados y los resultados de las ETC.
 Desarrollamos un encuentro con los líderes de calidad y/o evaluación de las Secretarías de Educación en donde el objetivo principal era generar un espacio de divulgación y conocimiento institucional para dar a conocer los procesos misionales que lleva a cabo el Icfes, los cambios en la Prueba Saber 3º, 5º y 9º, y promover el uso de los resultados de las Pruebas Saber 11 para la formulación de planes de mejoramiento.
• También hicimos divulgaciones de apoyo solicitadas en Medellín, Pasto y Tumaco
• Se adelantaron labores para la implementación de talleres de resultados en la web desde la plataforma Moodle del instituto.                                                                                                                                                                 • Se adelantaron labores para la implementación de una  plataforma web de items con sugerencias pedagógicas.
• Adelantamos labores para la contratación de profesionales que diseñen sugerencias pedagógicas en el marco de la estructura de las preguntas liberadas.                                                                                                            • Diseñamos una guía de aplicación censal de 359 para el rector.
• Adelantamos la construcción del manual para el desarrollo del taller de interpretación de resultados de 359 2016.
</t>
  </si>
  <si>
    <t>Durante el primer trimestre del año se suscribieron  2 contratos, uno con la SED y otro con el MEN.</t>
  </si>
  <si>
    <t>Para el primer trimestre, el equipo de trabajo está conformado por 8 personas con maestria</t>
  </si>
  <si>
    <t>Se gestionan las primeras visitas de pares académicos para la reacreditación de técnico profesional en computación</t>
  </si>
  <si>
    <r>
      <t xml:space="preserve">Este avance del 50% esta representado en </t>
    </r>
    <r>
      <rPr>
        <b/>
        <i/>
        <sz val="10"/>
        <rFont val="Calibri"/>
        <family val="2"/>
        <scheme val="minor"/>
      </rPr>
      <t xml:space="preserve">"una jornada pedagogica sobre  toeria sobre estilos de aprendizaje"(contrato004 del 25 de marzo 2017)" </t>
    </r>
    <r>
      <rPr>
        <sz val="10"/>
        <rFont val="Calibri"/>
        <family val="2"/>
        <scheme val="minor"/>
      </rPr>
      <t>a cuarenta docentes.</t>
    </r>
  </si>
  <si>
    <t xml:space="preserve">Nota: En lo relacionado con esta actividad y su respectivo indicador y como se ha expuesto, la Institución NO puede comenzar el proceso de Autoevaluación del programa objeto de acreditación (Administración de empresas) hasta no haber recibido aprobación de las CONDICIONES INICIALES teniendo en cuenta que esta es la primera etapa de acuerdo a lo establecido por la Guia y lineamientos del CNA, por tanto se ha formulado para este proceso de solicitud de condiciones iniales desarrollar el proceso en tres(3)  fases las cuales se representan como se indican a continuación: FASE I:  Registro Condiciones Instittucionales en la Plataforme CNA (fecha limite:febrero de 2017). FASE II: Registro de Condiciones del PROGRAMA ADMINISTRACION DE EMPRESAS POR CICLOS (Fecha limite: 30 de julio de 2017).  FASE III: Autoevaluación programa Administración  la cual depende del organismo acreditador CNA  para lo cual se da un periodo de un año (1),  una vez se aprueben las condiciones iniciales. </t>
  </si>
  <si>
    <t>Se esta a la espera de la visita de los pares académicos para la redefinición institucional, se ajusto el auto que envio el Ministerio de Educación Nacional.</t>
  </si>
  <si>
    <t xml:space="preserve">Se culmino primera etapa de ajustes de politicas, e instrumentos de encuestas. Adicional se avanzo en 70% en la medicion de indicadores </t>
  </si>
  <si>
    <t xml:space="preserve">Al 31 de marzo de 2017 no se han recaudado ingresos por concepto de cursos de extensión y educación continua, se proyecta empezar la ofertas de educación continua en el mes de  mayo.  </t>
  </si>
  <si>
    <t>A la fecha la institución cuenta con 219 estudiantes matriculados en los programas de educación para el trabajo y desarrollo humano.</t>
  </si>
  <si>
    <t>A la fecha el avance fisico y financiero de recursos de inversion de la vigencia 2017 es 0%</t>
  </si>
  <si>
    <t>A la fecha la institución cuenta con 1355 estudiantes en los programas técnicos profesionales en las jornadas de mañana, tarde y noche.</t>
  </si>
  <si>
    <t>Al 31 de marzo de 2017 se cuenta con 422 estudiantes nuevos en los diferentes programas técnicos profesionales que ofrece la institución.</t>
  </si>
  <si>
    <t>Al 31 de marzo se han matriculado 53 estudiantes en articulación académica, en los programas de Costos y Contabilidad, Procesos de Importación  y Exportacíón y Procesos Administrativos de Seguridad y Salud en el Trabajo.</t>
  </si>
  <si>
    <t>Se cuenta con el documento del plan estratégico de internacionalización en su fase de elaboración, esta a la espera de su revisión y aprobación por parte del comité de desarrollo administrativo.</t>
  </si>
  <si>
    <t>Esta actividad se programó para inició en el segundo trimestre del año.</t>
  </si>
  <si>
    <t xml:space="preserve">Se suscribió acuerdo de voluntades con ACIESCA </t>
  </si>
  <si>
    <t xml:space="preserve">Se participo activamente en la construcción del Plan Decenal de Educación como miembros de la Comisión Gestora. </t>
  </si>
  <si>
    <t xml:space="preserve">Se acompaño a las IES afiliadas </t>
  </si>
  <si>
    <t>Al mes de marzo se han desembolsado 132 nuevos créditos a los mejores bachilleres.</t>
  </si>
  <si>
    <t>Al mes de marzo se han renovado 57 subsidios a los mejores bachilleres.</t>
  </si>
  <si>
    <t>Al mes de marzo se han renovado 91 créditos a los mejores bachilleres.</t>
  </si>
  <si>
    <t>No se han desembolsado recursos para adjudicar subsidios de sostenimiento de beneficiarios nuevos por cuanto se encuentran en proceso de retiro de las tarjetas recargables o activando el mecanismo de giro.</t>
  </si>
  <si>
    <t>Al mes de marzo se han desembolsado 45.623 giros de subsidio de sostenimiento.</t>
  </si>
  <si>
    <t>Estas condonaciones se realizan durante todo el año, una vez verificado el cumplimiento de los requisitos. A la fecha se han realizado 447 solicitudes de condonación.</t>
  </si>
  <si>
    <t>Al cierre de marzo no se ha suscrito el convenio respectivo y la adjudicación de estos créditos se realizará en el segundo semestre.</t>
  </si>
  <si>
    <t>Al mes de marzo se han efectuado 1.558 renovaciones.</t>
  </si>
  <si>
    <t>Al mes de marzo se han efectuado 7.686 renovaciones.</t>
  </si>
  <si>
    <t>No se apropiaron recursos en 2017 para nuevas adjudicaciones en el presupuesto del sector educación.</t>
  </si>
  <si>
    <t>Al mes de marzo se han efectuado 3.142 renovaciones.
Las renovaciones de este Fondo se realizan durante todo el semestre.</t>
  </si>
  <si>
    <t>La adjudicación de esta beca se realizará en el segundo semestre.</t>
  </si>
  <si>
    <t xml:space="preserve">Al mes de marzo se han efectuado 14.301 giros. 
</t>
  </si>
  <si>
    <t xml:space="preserve">Al mes de marzo se han efectuado 19.917 giros.
</t>
  </si>
  <si>
    <t xml:space="preserve">Al mes de marzo se han efectuado 1.017 giros. </t>
  </si>
  <si>
    <t xml:space="preserve">Al mes de marzo se han efectuado 8.220 giros. </t>
  </si>
  <si>
    <t>Hasta el mes de marzo se desembolsaron 7.392 créditos con subsidio de tasa.</t>
  </si>
  <si>
    <t>Al mes de marzo se han renovado 87.423 créditos con subsidio de tasa.</t>
  </si>
  <si>
    <t>Al mes de marzo se han renovado 36 créditos para maestros</t>
  </si>
  <si>
    <t>Estas condonaciones se realizan durante todo el año, una vez verificado el cumplimiento de los requisitos. A la fecha se han realizado 24 solicitudes de condonación.</t>
  </si>
  <si>
    <t xml:space="preserve">Diseñar e Implementar la segunda etapa del modelo integral para la calidad, ampliación de la cobertura y mejorar la permanencia de la población sorda en el sistema educativo en 10 entidades territoriales focalizadas
Promover acciones para mejorar el acceso y permanencia en educación superior para la población sorda
</t>
  </si>
  <si>
    <t>Se elabora el Plan General de Asesorías para las nuevas entidades territoriales. Se adelantan procesos de Asesoría en la ciudad de Popayán por medio de su operador Distribuidora Asiri; en la ciudad de Tunja y Ciénaga</t>
  </si>
  <si>
    <t>Durante el período se realizó la cualificación de los siguientes agentes educativos: Universidad de Cafam en Bogotá: 12 Agentes; Entidad territorial cienaga Magdalena: 35 agentes; entidad terrirorial Tunja: 75 agentes; universidad sergio arboleda: 12 agentes; uniminuto: 90 agentes; corporación educativa las Mercedes: 6 agentes; Cauca: 23 rectores.</t>
  </si>
  <si>
    <t xml:space="preserve">Se realiza el reajuste y replantamiento de 2 rutas y planes, definiendo su estructuración final a efectos de iniciar su implementación en la vigencia. En el mismo sentido, se inicia el proceso de socialización mediante la visita a 2 ciudades a efectos de realizar la retroalimentación del proceso. </t>
  </si>
  <si>
    <t>Se diseña y se estructura el plan curricular de las áreas de matemáticas, ciencias, lenguaje y sociales. Adicionalmente se elabora el guión 1 de materiales educativos.</t>
  </si>
  <si>
    <t>Se adelanta la primera mesa intersectorial para la construcción del diseño curricular del programa de formación tecnológico de intérpretes de LSC-Español en alianza con el SENA y participación de representantes de ANISCOL, FENASCOL y asociaciones de sordos e intérpretes de diferentes regiones del país. En el mismo sentido, se adelanta la primera mesa intersectorial para la construcción del código de ética LSC-Españl en alianza con ANISCOL, FENASCOL y representantes de la academia; Finalmente, en cuanto a la evaluación del servicio de interpretación se realiza la primera revisión de los diferentes aspectos de la prueba a efectos de adelantar su estructuración.</t>
  </si>
  <si>
    <t>0.7</t>
  </si>
  <si>
    <t>0.5</t>
  </si>
  <si>
    <t>Aumento de la cobertura estudiantil con 65 nuevos estudiantes matriculados</t>
  </si>
  <si>
    <t xml:space="preserve">Programa de inducción a estudiantes, Realización de cursos de lectoescritura a estudiantes de primer semestre. Realización de Feria de Servicios, Entrega de camisetas y souvenirs, kit escolares a estudiantes, Estrategia del Live on Friday infotep </t>
  </si>
  <si>
    <t>El proyecto estuvo bloqueado hasta mediados de febrero; inmediatamente se iniciaron gestiones para la realización de convenios.  Se espera que finalizado el primer semestre se encuentre realizado el 60% de las metas planeadas.</t>
  </si>
  <si>
    <t>Actualmente se encuentran matriculados 30 estudiantes en programas de educación continua</t>
  </si>
  <si>
    <t>Se logró nuevamente  la vinculación del l Institución Educativa Brooks Hill.</t>
  </si>
  <si>
    <t>Se realizo la promocion de la institucion en la feria de servicios del infotep para la captacion de alumnos para el centro de lenguas en 07/02/2017 al igual que visitas a los colegios Luis amigo y natania; logrando abrir un curso de inglés con 20 estudiantes y 1 un curso de portugues con 11 estudiantes.se realizo la vitrina turistica de ANATO en bogota en febrero y el congreso nacional de municipios en Cartagena promocionando la institucion a ni vel nacional e internacional, logrando contactos para una posible inmersion de ingles en el mes de Junio, de las actividades existen registros fotograficos y certificados de asistencia</t>
  </si>
  <si>
    <t>Se tomó la información de la base de datos vigencia 2016 y se confrontó con los datos suministrados por los estudiantes recién graduados y la información obtenida en el encuentro de egresados 2016, unificando toda la información (datos personales y de contacto) en un solo documento. Al finalizar se obtuvo la base de datos actualizada a 2017 con 1436 egresados registrados.
La base de datos es el primer paso para la reactivación de los canales de comunicación con la comunidad de egresados y su inclusión en las actividades organizadas por Bienestar Estudiantil.</t>
  </si>
  <si>
    <t>Se inicia el proceso de contratación para el mes de Abril</t>
  </si>
  <si>
    <t>Asistencia y participación en la 1 y 2 Reunión de la red de internacionalización, en donde se informa lo realizado durante la vigencia 2016 y se establece plan de acción 2017. La principal meta del nodo es la organización de la IVJornada para la Internacionalización de la Educación Superior en el mes de Agosto en Santa Marta. Adicionalmente se inició agenda de trabajo con Gloria Alcira Urrego,  consultora de desarrollo profesional de la UCI- Universidad de Cooperación Internacional para ofrecer programas de postgrado en convenio.</t>
  </si>
  <si>
    <t xml:space="preserve">El área de bienestar estudiantil de infotep,  se ha propuesto cumplir con las actividades progranadas en el plan operativo del área. Hasta el momento y corrido el primer trimestres sean realizado las siguientes actividades: inducción y re-inducción de estudiantes, primer live on friday, fomentar en la comunidad educativa diferentes y analisis de la situación actual con respecto a formas de financición de matricula para los estudiantes de la institución. Hasta el dia de hoy se ha cumplido juiciosamente con el cronograma establecido para el 2017, teniendo en cuenta el plan de acción institucional. </t>
  </si>
  <si>
    <t>Se inició la ejecución la fase II del nuevo modelo de asistencia técnica, para lo cual se ha elaborado el nuevo modelo de datos.</t>
  </si>
  <si>
    <t xml:space="preserve">Se han producido 12210 libros y textos escolares en formatos accesibles de braille, relieve, macrotipo y digitales y otras ayudas técnicas para la población con discapacidad visual </t>
  </si>
  <si>
    <t xml:space="preserve">Se han producido 1168 libros y textos escolares producidos  en formato digital accesible para las personas con discapacidad visual </t>
  </si>
  <si>
    <t xml:space="preserve">Se han producido 983 descargas de libros digitales accesibles de la biblioteca virtual para personas con discapacidad visual </t>
  </si>
  <si>
    <t>Este avance está representado en dos capacitaciones que se relalizaron para fortalecer los grupos de investigaciones en  administración de la investigación en los grupos de investigación y Técnicas y métodos de  investigativas , los dias 25 de enero y 8 de febrero respectivamente.</t>
  </si>
  <si>
    <t>Este avance del 25% está representado  en las acciones que se realizaron para elaborar los documentos maestro de los programas por ciclo propeuticos Técnica Profesional Operación de Sistemas de Manejo Ambiental, Tecnología en Gestión Ambiental, Técnica Profesional en Procesos Turísticos, Tecnología en Gestión Hotelera y Turística y llegar al ciclo profesional en mineria a traves de ingenerias de minas.</t>
  </si>
  <si>
    <t>Este avance del 33% está representado  en el diseño de la estrategia y el programa radial y publicidad que se hizo en el mes de enero y febrero.</t>
  </si>
  <si>
    <t>En este avance el 25% está representado en el apoyo que se dio a dos docentes para continuar con sus estudios de maestria el cual se puede evidenciar mediante las resoluciones de apoyo n° 016 del 23 de enero y n° 18 del 24 de enero.</t>
  </si>
  <si>
    <r>
      <t>Este avance del 40% está representado  en las acciones que se han realizado para alcanzar la meta propuesta: 1) Se realizó en marzo el analisis de las pruebas saber pro individual 2016 II para determinar debilidades y acciones de mejoras; 2)  Mediante acuerdo 03 del 16 de marzo- del Consejo Academico -se incluyo en los planes de estudios de los programas academicos "</t>
    </r>
    <r>
      <rPr>
        <b/>
        <i/>
        <sz val="10"/>
        <rFont val="Calibri"/>
        <family val="2"/>
        <scheme val="minor"/>
      </rPr>
      <t>el fortalecimiento Saber Pro"</t>
    </r>
  </si>
  <si>
    <t>Este avance del 25% está representado en acciones que llevaron acabo con los estudiantes de articulación: una jornada de indución y un taller sobre inteligencia emocional</t>
  </si>
  <si>
    <t>Se está recopilando la información de los contratos de alimentación escolar de las ETC para conocer el número de raciones contratadas que deben ser entregadas por el respectivo operador y hacer la consolidación del total nacional.</t>
  </si>
  <si>
    <t>Durante el mes de marzo el avance que se tuvo sobre el 100% del plan de comunicaciones del Programa de Alimentación Escolar, fue del 13% para un acumulado del 21,09%. En este periodo se adelantaron actividades como mesas con entes de control, la elaboración de piezas, segunda edición del boletín, publicaciones, redacción de comunicados de prensa, elaboración de documentos para reuniones e intervención, la matriz de seguimiento a noticias, entre otros. En importante resaltar que en este mes se hizo ajuste al plan de comunicaciones dado que por la coyuntura del programa fue preciso hacer cambios, especialmente en los eventos.</t>
  </si>
  <si>
    <t>Fortalecimiento tecnologico y de sistemas de información</t>
  </si>
  <si>
    <t>1. Plan Formulado e implementado</t>
  </si>
  <si>
    <t>Avance matriz estrategia de coherencia administrativa y buen gobierno.</t>
  </si>
  <si>
    <t>Diagnosticar el cumplimiento de la estrategia de coherencia administrativa y buen gobierno.</t>
  </si>
  <si>
    <t>1. Diagnostico de estretegia de coherencia administrativa y buen gobierno.
2. Establecer Plan.
3. Ejecutar Plan.
4. Realizar seguimiento al Plan.</t>
  </si>
  <si>
    <t>1. Diagnostico Matriz.
2. Plan de trabajo.</t>
  </si>
  <si>
    <t>Formular y ejecutar el Plan de Racionalización de Trámites</t>
  </si>
  <si>
    <t>Porcentaje de ejecución actividades programadas</t>
  </si>
  <si>
    <t>1. Plan de Racionalización de Trámites
2. Seguimiento al Plan de Racionalización de Trámites</t>
  </si>
  <si>
    <t>Formular y ejecutar el Plan para la implementación de la Estrategia de Gobierno en Línea de acuerdo con las fases establecidas por MINTIC.</t>
  </si>
  <si>
    <t>Plan  de la Estrategia de Gobierno en Línea</t>
  </si>
  <si>
    <t>1. Formular Plan  de la Estrategia de Gobierno en Línea
2. Aprobación del MEN del Plan  de la Estrategia de Gobierno en Línea
3.Socializar Plan  de la Estrategia de Gobierno en Línea.
4. Ejecutar Plan  de la Estrategia de Gobierno en Línea.
5. Hacer seguimiento al Plan  de la Estrategia de Gobierno en Línea.</t>
  </si>
  <si>
    <t>Formular y ejecutar el Plan de implementación del Sistema de gestión documental, acorde con las directrices del Archivo General de la Nación.</t>
  </si>
  <si>
    <t>Plan de implementación del Sistema de gestión documental</t>
  </si>
  <si>
    <t xml:space="preserve">1. Formular el Plan de implementación del Sistema de gestión documental.
2. Socializar el Plan de implementación del Sistema de gestión documental.
3. Ejecutar el Plan de implementación del Sistema de gestión documental.
4. Realizar seguimiento al Plan de implementación del Sistema de gestión documental.
</t>
  </si>
  <si>
    <t xml:space="preserve">Ejecutar el 100% del plan de implementación, sostenimiento y mejora de los SGC, SGSST, SGSI y el cumplimiento de requisitos mínimos legales ambientales vigentes aplicables a las actividades administrativas y las actividades del componente de transformación de la estrategia de gobierno el línea Política de Cero Papel. </t>
  </si>
  <si>
    <t>1. Formular Plan por Sistema
2. Ejecutar Plan por Sistema
3. Realizar seguimiento al Plan por Sistema</t>
  </si>
  <si>
    <t>1. Formular Plan de Racionalización de Trámites.
2. Aprobación del DAFP
3. Actualizar Plan de Racionalización de Trámites en el SUIT.
4. Socializar Plan de Racionalización de Trámites.
5. Ejecutar Plan de Racionalización de Trámites.
6. Realizar monitoreo y seguimiento al Plan de Racionalización de Trámites en el SUIT.
7. Diseño de herramienta de evaluación de impacto del Plan de Racionalización de Trámites.</t>
  </si>
  <si>
    <t xml:space="preserve">Formular y ejecutar el plan de implementación de las NIIF en la Entidad </t>
  </si>
  <si>
    <t>FECHA 
DE 
EJECUCIÓN</t>
  </si>
  <si>
    <t>Definir el plan de implementación de las NIIF en la entidad</t>
  </si>
  <si>
    <t>Plan de implementación</t>
  </si>
  <si>
    <t>Desarrollar acciones establecidas en el plan de implementación de las NIIF en la entidad</t>
  </si>
  <si>
    <t>Acciones desarrolladas</t>
  </si>
  <si>
    <t>Realizar seguimiento al avance de la implementación del plan</t>
  </si>
  <si>
    <t xml:space="preserve">Informe de avance </t>
  </si>
  <si>
    <t>Elaborar / ajustar los procesos y procedimientos conforme los estándares establecidos en la implementación de las NIIF</t>
  </si>
  <si>
    <t>procesos y procedimientos ajustados</t>
  </si>
  <si>
    <t>Formular presupuesto de inversión 2018 de acuerdo al marco normativo</t>
  </si>
  <si>
    <t>Presupuesto de inversión 2018 formulado en los tiempos establecidos</t>
  </si>
  <si>
    <t>Presupuesto de inversión 2018</t>
  </si>
  <si>
    <t>Formular el presupuesto de inversión 2018</t>
  </si>
  <si>
    <t xml:space="preserve">Alcanzar una ejecución mensual del PAC  del 95% </t>
  </si>
  <si>
    <t>Establecer el nivel de ejecución mensual de las reservas presupuestales durante la vigencia. (Cuando aplique)</t>
  </si>
  <si>
    <t>Optimizar en un 100% el uso de Vigencias Futuras, según acuerdo de ejecución (Cuando aplique)</t>
  </si>
  <si>
    <t>100% de cumplimiento del plan anticorrupción y atención al ciudadano</t>
  </si>
  <si>
    <t>Ejecución del plan anticorrupción y atención al ciudadano</t>
  </si>
  <si>
    <t>Actividades ejecutadas / Actividades Planeadas 100%</t>
  </si>
  <si>
    <t>Revísar  y ajustar el plan con observaciones  recibidas</t>
  </si>
  <si>
    <t xml:space="preserve">Plan ajustado
</t>
  </si>
  <si>
    <t>Publicar el plan anticorrupción y atención al ciudadano</t>
  </si>
  <si>
    <t>Plan publicado</t>
  </si>
  <si>
    <t>Realizar evaluación cuatrimestral del cumplimiento del plan anticorrupción y atención al ciudadano</t>
  </si>
  <si>
    <t>Evaluaciones cuatrimestrales realizadas y publicadas</t>
  </si>
  <si>
    <t xml:space="preserve">Matriz de riesgos de corrupción actualizada  y publicada en las entidades del sector </t>
  </si>
  <si>
    <t xml:space="preserve">Actualización de la Matriz de riesgos de corrupción </t>
  </si>
  <si>
    <t>Matriz de riesgos de corrupción actualizada y publicada</t>
  </si>
  <si>
    <t xml:space="preserve">Estrategia para la administración de los riesgos de corrupción </t>
  </si>
  <si>
    <t xml:space="preserve">Fortalecer el acceso a la información pública </t>
  </si>
  <si>
    <t>100% de actividades programadas para documentar un manual de atención al ciudadano, que contenga los protocolos establecidos por el Programa Nacional de Servicio al Ciudadano del DNP</t>
  </si>
  <si>
    <t>Cumplimiento de actividades de la estrategia para documentación del manual</t>
  </si>
  <si>
    <t>Elaborar manual de atención al ciudadano con base en los lineamientos establecidos por el Programa Nacional de Servicio al Ciudadano del DNP</t>
  </si>
  <si>
    <t>Manual de atención al ciudadano, publicado y socializado</t>
  </si>
  <si>
    <t>Publicar el manual de atención al ciudadano</t>
  </si>
  <si>
    <t>Socializar el manual de atención al ciudadano a nivel interno de la entidad</t>
  </si>
  <si>
    <t>Elaborar o actualizar la caracterización de usuarios de acuerdo con las guías dispuestas para tal fin (trámites y servicios)</t>
  </si>
  <si>
    <t>Caracterizar ciudadanos respecto a trámites y servicios de las entidades</t>
  </si>
  <si>
    <t>Caracterizaciones, elaboradas, publicadas y socializadas de trámites y servicios</t>
  </si>
  <si>
    <t>Fortalecer mecanismos de participación ciudadana y rendición de cuentas permanente</t>
  </si>
  <si>
    <t>Diseñar y construir la metodología que se presentará a los ciudadanos en los espacios de rendición de cuentas</t>
  </si>
  <si>
    <t>Estrategia de rendición de cuentas elaborada y publicada
Informe de evaluacion del ejercicio de rendición de cuentas elaborado y publicado</t>
  </si>
  <si>
    <t>Diseñar  e implementar estrategía de participación ciudadana</t>
  </si>
  <si>
    <t>Acciones estrategia Participación ciudadana</t>
  </si>
  <si>
    <t>Diseñar y construir la metodología para los espacios de participación ciudadana, teniendo en cuenta las diferentes etapas del ciclo de gestión</t>
  </si>
  <si>
    <t>Estrategia de participación ciudadana elaborada y publicada
Informe de resultados de estrategia de participación ciudadana</t>
  </si>
  <si>
    <t>Formular estrategia de participación ciudadana</t>
  </si>
  <si>
    <t>Ejecutar la estrategia de participación ciudadana</t>
  </si>
  <si>
    <t>Documentar resultados de espacios de participación ciudadana</t>
  </si>
  <si>
    <t>Elaborar informe de resultados de estrategia de participación ciudadana</t>
  </si>
  <si>
    <t>100% de ejecución del plan de accesibilidad en las páginas web para la vigencia</t>
  </si>
  <si>
    <t xml:space="preserve">Cumplimiento plan de accesibilidad </t>
  </si>
  <si>
    <t>Formular Plan de accesibilidad en páginas web</t>
  </si>
  <si>
    <t>Plan formulado y con seguimientos a su ejecución</t>
  </si>
  <si>
    <t>Aprobar plan de accesibilidad en páginas web</t>
  </si>
  <si>
    <t>Ejecutar plan de accesibilidad en páginas web</t>
  </si>
  <si>
    <t>Reailzar seguimiento a la ejecución del plan de accesibilidad</t>
  </si>
  <si>
    <t>Elaborar e implementar Plan Estratégico de Talento Humano - PETH, por cada EAyV, que inlcuya los 4 componentes (capacitación, bienestar, incentivos y estímulos) y establecer mecanismos de evaluación del mismo.</t>
  </si>
  <si>
    <t>Plan Estratégico de Talento Humano</t>
  </si>
  <si>
    <t>Número de actividades realizadas en el periodo / Total actividades programadas en el periodo en el PETH * 100</t>
  </si>
  <si>
    <t xml:space="preserve">Formular el PETH al interior de cada EAyV, en sus 4 componentes (capacitación, bienestar, incentivos y estímulos) </t>
  </si>
  <si>
    <t>Documento Plan Estratégico de Talento Humano</t>
  </si>
  <si>
    <t>Ejecutar el plan de trabajo definido para en el PETH por cada EAyV</t>
  </si>
  <si>
    <t>Reporte de avance del Plan Estratégico de Talento Humano</t>
  </si>
  <si>
    <t>Realizar seguimiento y realimentación del Plan estratégico de Talento Humano de cada EAyV (por parte del MEN)</t>
  </si>
  <si>
    <t>Realimentaciones enviadas por el MEN</t>
  </si>
  <si>
    <t>Diseñar mecanismo de evaluación de los componentes del PETH (capacitación, bienestar, incentivos y estímulos)  por cada EAyV.</t>
  </si>
  <si>
    <t xml:space="preserve">Mecanismo de evaluación de los componentes del PETH </t>
  </si>
  <si>
    <t>Implementar mecanismo y analizar los resultados obtenidos por cada EAyV.</t>
  </si>
  <si>
    <t>Reporte de implementación</t>
  </si>
  <si>
    <t xml:space="preserve">Gestionar el 100% de las actividades de concertación y seguimiento de evaluación del desempeño de los servidores de Carrera Administrativa (CA) y Libre Nombramiento y Remoción (LNR) (no gerentes públicos) de acuerdo con los nuevos lineamientos </t>
  </si>
  <si>
    <t>Concertaciones y seguimientos de evaluación de desempeño de los servidores de Carrera Administrativa (CA) y Libre Nombramiento y Remoción (LNR) (no gerentes públicos)</t>
  </si>
  <si>
    <t>Realizar la evaluación del desempeño según normativa vigente.</t>
  </si>
  <si>
    <t>Concertaciones y seguimientos</t>
  </si>
  <si>
    <t>Formulación y seguimiento  al 100% de los acuerdos de gestión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</si>
</sst>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quot;$&quot;* #,##0.00_-;_-&quot;$&quot;* &quot;-&quot;??_-;_-@_-"/>
    <numFmt numFmtId="164" formatCode="_(* #,##0_);_(* \(#,##0\);_(* &quot;-&quot;_);_(@_)"/>
    <numFmt numFmtId="165" formatCode="_(&quot;$&quot;\ * #,##0.00_);_(&quot;$&quot;\ * \(#,##0.00\);_(&quot;$&quot;\ * &quot;-&quot;??_);_(@_)"/>
    <numFmt numFmtId="166" formatCode="_(* #,##0.00_);_(* \(#,##0.00\);_(* &quot;-&quot;??_);_(@_)"/>
    <numFmt numFmtId="167" formatCode="_ * #,##0_ ;_ * \-#,##0_ ;_ * &quot;-&quot;_ ;_ @_ "/>
    <numFmt numFmtId="168" formatCode="_ &quot;$&quot;\ * #,##0.00_ ;_ &quot;$&quot;\ * \-#,##0.00_ ;_ &quot;$&quot;\ * &quot;-&quot;??_ ;_ @_ "/>
    <numFmt numFmtId="169" formatCode="_ * #,##0.00_ ;_ * \-#,##0.00_ ;_ * &quot;-&quot;??_ ;_ @_ "/>
    <numFmt numFmtId="170" formatCode="_(* #,##0_);_(* \(#,##0\);_(* &quot;-&quot;??_);_(@_)"/>
    <numFmt numFmtId="171" formatCode="&quot;$&quot;\ #,##0;[Red]&quot;$&quot;\ #,##0"/>
    <numFmt numFmtId="172" formatCode="_(&quot;$&quot;\ * #,##0_);_(&quot;$&quot;\ * \(#,##0\);_(&quot;$&quot;\ * &quot;-&quot;??_);_(@_)"/>
    <numFmt numFmtId="173" formatCode="_-&quot;$&quot;* #,##0_-;\-&quot;$&quot;* #,##0_-;_-&quot;$&quot;* &quot;-&quot;??_-;_-@_-"/>
    <numFmt numFmtId="174" formatCode="d/mm/yyyy;@"/>
  </numFmts>
  <fonts count="46" x14ac:knownFonts="1">
    <font>
      <sz val="11"/>
      <color theme="1"/>
      <name val="Calibri"/>
      <family val="2"/>
      <scheme val="minor"/>
    </font>
    <font>
      <sz val="10"/>
      <name val="Arial"/>
      <family val="2"/>
    </font>
    <font>
      <b/>
      <sz val="12"/>
      <name val="Arial"/>
      <family val="2"/>
    </font>
    <font>
      <sz val="12"/>
      <name val="Arial"/>
      <family val="2"/>
    </font>
    <font>
      <sz val="18"/>
      <name val="Arial"/>
      <family val="2"/>
    </font>
    <font>
      <sz val="11"/>
      <color indexed="8"/>
      <name val="Calibri"/>
      <family val="2"/>
    </font>
    <font>
      <sz val="12"/>
      <color theme="1"/>
      <name val="Calibri"/>
      <family val="2"/>
      <scheme val="minor"/>
    </font>
    <font>
      <sz val="11"/>
      <color rgb="FF000000"/>
      <name val="Calibri"/>
      <family val="2"/>
      <scheme val="minor"/>
    </font>
    <font>
      <b/>
      <sz val="12"/>
      <color theme="1"/>
      <name val="Arial"/>
      <family val="2"/>
    </font>
    <font>
      <sz val="12"/>
      <color theme="1"/>
      <name val="Arial"/>
      <family val="2"/>
    </font>
    <font>
      <sz val="12"/>
      <color rgb="FF000000"/>
      <name val="Arial"/>
      <family val="2"/>
    </font>
    <font>
      <b/>
      <sz val="16"/>
      <color rgb="FFFFFFFF"/>
      <name val="Arial"/>
      <family val="2"/>
    </font>
    <font>
      <sz val="12"/>
      <color rgb="FFFF0000"/>
      <name val="Arial"/>
      <family val="2"/>
    </font>
    <font>
      <sz val="10"/>
      <color theme="1"/>
      <name val="Arial"/>
      <family val="2"/>
    </font>
    <font>
      <b/>
      <sz val="16"/>
      <color theme="0"/>
      <name val="Arial"/>
      <family val="2"/>
    </font>
    <font>
      <sz val="11"/>
      <color theme="1"/>
      <name val="Calibri"/>
      <family val="2"/>
      <scheme val="minor"/>
    </font>
    <font>
      <b/>
      <sz val="14"/>
      <name val="Arial"/>
      <family val="2"/>
    </font>
    <font>
      <sz val="12"/>
      <color theme="3"/>
      <name val="Arial"/>
      <family val="2"/>
    </font>
    <font>
      <sz val="12"/>
      <name val="Calibri"/>
      <family val="2"/>
      <scheme val="minor"/>
    </font>
    <font>
      <sz val="12"/>
      <color indexed="8"/>
      <name val="Arial"/>
      <family val="2"/>
    </font>
    <font>
      <b/>
      <sz val="14"/>
      <color indexed="81"/>
      <name val="Tahoma"/>
      <family val="2"/>
    </font>
    <font>
      <b/>
      <sz val="10"/>
      <name val="Arial"/>
      <family val="2"/>
    </font>
    <font>
      <b/>
      <sz val="14"/>
      <color theme="1"/>
      <name val="Calibri"/>
      <family val="2"/>
      <scheme val="minor"/>
    </font>
    <font>
      <b/>
      <sz val="48"/>
      <color theme="1"/>
      <name val="Calibri"/>
      <family val="2"/>
      <scheme val="minor"/>
    </font>
    <font>
      <sz val="16"/>
      <color theme="0"/>
      <name val="Arial"/>
      <family val="2"/>
    </font>
    <font>
      <b/>
      <sz val="16"/>
      <name val="Arial"/>
      <family val="2"/>
    </font>
    <font>
      <sz val="12"/>
      <color theme="3"/>
      <name val="Calibri"/>
      <family val="2"/>
      <scheme val="minor"/>
    </font>
    <font>
      <sz val="11"/>
      <name val="Arial"/>
      <family val="2"/>
    </font>
    <font>
      <sz val="11"/>
      <name val="Calibri"/>
      <family val="2"/>
      <scheme val="minor"/>
    </font>
    <font>
      <sz val="10"/>
      <name val="Calibri"/>
      <family val="2"/>
    </font>
    <font>
      <sz val="8"/>
      <name val="Calibri"/>
      <family val="2"/>
      <scheme val="minor"/>
    </font>
    <font>
      <sz val="9"/>
      <name val="Times New Roman"/>
      <family val="1"/>
    </font>
    <font>
      <sz val="10"/>
      <color theme="1"/>
      <name val="Verdana"/>
      <family val="2"/>
    </font>
    <font>
      <b/>
      <sz val="10"/>
      <name val="Verdana"/>
      <family val="2"/>
    </font>
    <font>
      <sz val="10"/>
      <name val="Verdana"/>
      <family val="2"/>
    </font>
    <font>
      <b/>
      <sz val="9"/>
      <color indexed="81"/>
      <name val="Tahoma"/>
      <family val="2"/>
    </font>
    <font>
      <sz val="9"/>
      <color indexed="81"/>
      <name val="Tahoma"/>
      <family val="2"/>
    </font>
    <font>
      <sz val="10"/>
      <color theme="1"/>
      <name val="Calibri"/>
      <family val="2"/>
      <scheme val="minor"/>
    </font>
    <font>
      <sz val="10"/>
      <color indexed="8"/>
      <name val="Calibri"/>
      <family val="2"/>
      <scheme val="minor"/>
    </font>
    <font>
      <sz val="10"/>
      <name val="Calibri"/>
      <family val="2"/>
      <scheme val="minor"/>
    </font>
    <font>
      <sz val="10"/>
      <color rgb="FF000000"/>
      <name val="Calibri"/>
      <family val="2"/>
      <scheme val="minor"/>
    </font>
    <font>
      <sz val="10"/>
      <color rgb="FF000000"/>
      <name val="Arial"/>
      <family val="2"/>
    </font>
    <font>
      <b/>
      <i/>
      <sz val="10"/>
      <name val="Calibri"/>
      <family val="2"/>
      <scheme val="minor"/>
    </font>
    <font>
      <sz val="11"/>
      <color theme="1"/>
      <name val="Arial"/>
      <family val="2"/>
    </font>
    <font>
      <b/>
      <sz val="48"/>
      <color theme="1"/>
      <name val="Arial"/>
      <family val="2"/>
    </font>
    <font>
      <b/>
      <sz val="14"/>
      <color theme="1"/>
      <name val="Arial"/>
      <family val="2"/>
    </font>
  </fonts>
  <fills count="17">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rgb="FFC00000"/>
        <bgColor indexed="64"/>
      </patternFill>
    </fill>
    <fill>
      <patternFill patternType="solid">
        <fgColor rgb="FF92D050"/>
        <bgColor indexed="64"/>
      </patternFill>
    </fill>
    <fill>
      <patternFill patternType="solid">
        <fgColor rgb="FF92D050"/>
        <bgColor rgb="FF000000"/>
      </patternFill>
    </fill>
    <fill>
      <patternFill patternType="solid">
        <fgColor rgb="FFDCE6F1"/>
        <bgColor rgb="FF000000"/>
      </patternFill>
    </fill>
    <fill>
      <patternFill patternType="solid">
        <fgColor rgb="FFC00000"/>
        <bgColor rgb="FF000000"/>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rgb="FFFFFFFF"/>
        <bgColor rgb="FF000000"/>
      </patternFill>
    </fill>
    <fill>
      <patternFill patternType="solid">
        <fgColor theme="3"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rgb="FFC0C0C0"/>
        <bgColor rgb="FF000000"/>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top/>
      <bottom/>
      <diagonal/>
    </border>
    <border>
      <left style="medium">
        <color auto="1"/>
      </left>
      <right style="thin">
        <color auto="1"/>
      </right>
      <top/>
      <bottom style="thin">
        <color auto="1"/>
      </bottom>
      <diagonal/>
    </border>
    <border>
      <left style="thin">
        <color auto="1"/>
      </left>
      <right style="medium">
        <color auto="1"/>
      </right>
      <top/>
      <bottom/>
      <diagonal/>
    </border>
  </borders>
  <cellStyleXfs count="31">
    <xf numFmtId="0" fontId="0" fillId="0" borderId="0"/>
    <xf numFmtId="0" fontId="1" fillId="0" borderId="0"/>
    <xf numFmtId="169"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6"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5"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7" fillId="0" borderId="0"/>
    <xf numFmtId="0" fontId="6"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6" fontId="15" fillId="0" borderId="0" applyFon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cellStyleXfs>
  <cellXfs count="482">
    <xf numFmtId="0" fontId="0" fillId="0" borderId="0" xfId="0"/>
    <xf numFmtId="0" fontId="3" fillId="0" borderId="0" xfId="1" applyFont="1" applyBorder="1"/>
    <xf numFmtId="0" fontId="3" fillId="0" borderId="0" xfId="1" applyFont="1" applyBorder="1" applyAlignment="1">
      <alignment vertical="center"/>
    </xf>
    <xf numFmtId="9" fontId="3" fillId="0" borderId="0" xfId="1" applyNumberFormat="1" applyFont="1" applyBorder="1"/>
    <xf numFmtId="0" fontId="2" fillId="0" borderId="0" xfId="1" applyFont="1" applyBorder="1"/>
    <xf numFmtId="0" fontId="8" fillId="2" borderId="1" xfId="1" applyFont="1" applyFill="1" applyBorder="1" applyAlignment="1">
      <alignment horizontal="center" vertical="center" textRotation="90" wrapText="1"/>
    </xf>
    <xf numFmtId="0" fontId="0" fillId="0" borderId="0" xfId="0" applyFill="1"/>
    <xf numFmtId="0" fontId="1" fillId="0" borderId="0" xfId="10" applyFont="1"/>
    <xf numFmtId="0" fontId="3" fillId="0" borderId="0" xfId="10" applyFont="1" applyBorder="1"/>
    <xf numFmtId="0" fontId="3" fillId="0" borderId="0" xfId="10" applyFont="1" applyBorder="1" applyAlignment="1">
      <alignment vertical="center"/>
    </xf>
    <xf numFmtId="9" fontId="3" fillId="0" borderId="0" xfId="10" applyNumberFormat="1" applyFont="1" applyBorder="1"/>
    <xf numFmtId="0" fontId="2" fillId="0" borderId="0" xfId="10" applyFont="1" applyBorder="1"/>
    <xf numFmtId="0" fontId="9" fillId="0" borderId="1" xfId="10" applyFont="1" applyFill="1" applyBorder="1" applyAlignment="1">
      <alignment vertical="center" wrapText="1"/>
    </xf>
    <xf numFmtId="9" fontId="9" fillId="0" borderId="1" xfId="14" applyFont="1" applyFill="1" applyBorder="1" applyAlignment="1">
      <alignment vertical="center" wrapText="1"/>
    </xf>
    <xf numFmtId="0" fontId="4" fillId="0" borderId="0" xfId="10" applyFont="1" applyFill="1"/>
    <xf numFmtId="0" fontId="3" fillId="0" borderId="0" xfId="0" applyFont="1" applyFill="1" applyBorder="1"/>
    <xf numFmtId="0" fontId="2" fillId="0" borderId="0" xfId="0" applyFont="1" applyFill="1" applyBorder="1"/>
    <xf numFmtId="0" fontId="3" fillId="0" borderId="0" xfId="0" applyFont="1" applyFill="1" applyBorder="1" applyAlignment="1">
      <alignment vertical="center"/>
    </xf>
    <xf numFmtId="9" fontId="3" fillId="0" borderId="0" xfId="0" applyNumberFormat="1" applyFont="1" applyFill="1" applyBorder="1"/>
    <xf numFmtId="0" fontId="9"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0" xfId="0" applyFont="1" applyBorder="1" applyAlignment="1">
      <alignment horizontal="center" vertical="center" wrapText="1"/>
    </xf>
    <xf numFmtId="0" fontId="0" fillId="0" borderId="0" xfId="0" applyBorder="1"/>
    <xf numFmtId="0" fontId="9" fillId="0" borderId="2" xfId="0" applyFont="1" applyFill="1" applyBorder="1" applyAlignment="1">
      <alignment vertical="center" wrapText="1"/>
    </xf>
    <xf numFmtId="0" fontId="9" fillId="0" borderId="0" xfId="10" applyFont="1" applyFill="1" applyBorder="1" applyAlignment="1">
      <alignment horizontal="center" vertical="center" wrapText="1"/>
    </xf>
    <xf numFmtId="0" fontId="2" fillId="3" borderId="3" xfId="10" applyFont="1" applyFill="1" applyBorder="1" applyAlignment="1">
      <alignment vertical="center" wrapText="1"/>
    </xf>
    <xf numFmtId="0" fontId="2" fillId="3" borderId="1" xfId="10" applyFont="1" applyFill="1" applyBorder="1" applyAlignment="1">
      <alignment vertical="center" wrapText="1"/>
    </xf>
    <xf numFmtId="0" fontId="2" fillId="7" borderId="1" xfId="0" applyFont="1" applyFill="1" applyBorder="1" applyAlignment="1">
      <alignment vertical="center" wrapText="1"/>
    </xf>
    <xf numFmtId="0" fontId="9" fillId="0" borderId="2" xfId="0" applyFont="1" applyFill="1" applyBorder="1" applyAlignment="1">
      <alignment horizontal="justify" vertical="center" wrapText="1"/>
    </xf>
    <xf numFmtId="14" fontId="9" fillId="0" borderId="1" xfId="10" applyNumberFormat="1" applyFont="1" applyFill="1" applyBorder="1" applyAlignment="1">
      <alignment horizontal="center" vertical="center" wrapText="1"/>
    </xf>
    <xf numFmtId="0" fontId="0" fillId="0" borderId="0" xfId="0" applyAlignment="1">
      <alignment horizontal="center" vertical="center"/>
    </xf>
    <xf numFmtId="0" fontId="10" fillId="0" borderId="1" xfId="0" applyFont="1" applyFill="1" applyBorder="1" applyAlignment="1">
      <alignment horizontal="justify" vertical="center" wrapText="1"/>
    </xf>
    <xf numFmtId="9" fontId="0" fillId="0" borderId="0" xfId="0" applyNumberFormat="1"/>
    <xf numFmtId="14" fontId="9"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9" xfId="0" applyFont="1" applyFill="1" applyBorder="1" applyAlignment="1">
      <alignment horizontal="center" vertical="center" wrapText="1"/>
    </xf>
    <xf numFmtId="9" fontId="9" fillId="0" borderId="1" xfId="10" applyNumberFormat="1" applyFont="1" applyFill="1" applyBorder="1" applyAlignment="1">
      <alignment vertical="center" wrapText="1"/>
    </xf>
    <xf numFmtId="0" fontId="9" fillId="0" borderId="1" xfId="0" applyFont="1" applyFill="1" applyBorder="1" applyAlignment="1">
      <alignment horizontal="justify" vertical="center" wrapText="1"/>
    </xf>
    <xf numFmtId="0" fontId="14" fillId="5" borderId="1" xfId="10" applyFont="1" applyFill="1" applyBorder="1" applyAlignment="1">
      <alignment vertical="center" wrapText="1"/>
    </xf>
    <xf numFmtId="0" fontId="11" fillId="6" borderId="1" xfId="0" applyFont="1" applyFill="1" applyBorder="1" applyAlignment="1">
      <alignment vertical="center" wrapText="1"/>
    </xf>
    <xf numFmtId="0" fontId="3" fillId="0" borderId="0" xfId="10" applyFont="1" applyAlignment="1">
      <alignment horizontal="center" vertical="center"/>
    </xf>
    <xf numFmtId="0" fontId="3" fillId="0" borderId="0" xfId="10" applyFont="1" applyAlignment="1">
      <alignment horizontal="left" vertical="center" wrapText="1"/>
    </xf>
    <xf numFmtId="0" fontId="3" fillId="0" borderId="0" xfId="10" applyFont="1" applyAlignment="1">
      <alignment vertical="center"/>
    </xf>
    <xf numFmtId="0" fontId="3" fillId="0" borderId="0" xfId="10" applyFont="1" applyAlignment="1">
      <alignment horizontal="left" vertical="center"/>
    </xf>
    <xf numFmtId="0" fontId="2" fillId="0" borderId="0" xfId="10" applyFont="1" applyAlignment="1">
      <alignment horizontal="left" vertical="center"/>
    </xf>
    <xf numFmtId="0" fontId="3" fillId="0" borderId="0" xfId="10" applyFont="1" applyBorder="1" applyAlignment="1">
      <alignment horizontal="center" vertical="center"/>
    </xf>
    <xf numFmtId="0" fontId="6" fillId="0" borderId="0" xfId="0" applyFont="1"/>
    <xf numFmtId="0" fontId="3" fillId="0" borderId="1" xfId="10" applyFont="1" applyBorder="1" applyAlignment="1">
      <alignment horizontal="left" vertical="center" wrapText="1"/>
    </xf>
    <xf numFmtId="0" fontId="3" fillId="0" borderId="1" xfId="10" applyFont="1" applyBorder="1" applyAlignment="1">
      <alignment vertical="center"/>
    </xf>
    <xf numFmtId="0" fontId="3" fillId="11" borderId="1" xfId="0" applyFont="1" applyFill="1" applyBorder="1" applyAlignment="1">
      <alignment horizontal="center" vertical="center" wrapText="1"/>
    </xf>
    <xf numFmtId="0" fontId="3" fillId="0" borderId="1" xfId="10" applyFont="1" applyBorder="1" applyAlignment="1">
      <alignment vertical="center" wrapText="1"/>
    </xf>
    <xf numFmtId="0" fontId="3" fillId="0" borderId="1" xfId="0" applyFont="1" applyFill="1" applyBorder="1" applyAlignment="1">
      <alignment horizontal="center" vertical="center" wrapText="1"/>
    </xf>
    <xf numFmtId="0" fontId="9" fillId="0" borderId="1" xfId="13" applyFont="1" applyFill="1" applyBorder="1" applyAlignment="1">
      <alignment horizontal="left" vertical="center"/>
    </xf>
    <xf numFmtId="172" fontId="19" fillId="0" borderId="1" xfId="9" applyNumberFormat="1" applyFont="1" applyFill="1" applyBorder="1" applyAlignment="1" applyProtection="1">
      <alignment horizontal="right" vertical="center" wrapText="1" readingOrder="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9" fontId="9" fillId="0" borderId="1" xfId="0" applyNumberFormat="1" applyFont="1" applyBorder="1" applyAlignment="1">
      <alignment horizontal="center" vertical="center"/>
    </xf>
    <xf numFmtId="0" fontId="6" fillId="0" borderId="1" xfId="0" applyFont="1" applyBorder="1"/>
    <xf numFmtId="9" fontId="9" fillId="0" borderId="1" xfId="0" applyNumberFormat="1" applyFont="1" applyBorder="1" applyAlignment="1">
      <alignment horizontal="lef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vertical="center"/>
    </xf>
    <xf numFmtId="0" fontId="9" fillId="0" borderId="1" xfId="0" applyFont="1" applyFill="1" applyBorder="1" applyAlignment="1">
      <alignment vertical="center"/>
    </xf>
    <xf numFmtId="0" fontId="3" fillId="12" borderId="1"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8" fillId="2" borderId="1" xfId="1" applyFont="1" applyFill="1" applyBorder="1" applyAlignment="1">
      <alignment horizontal="center" vertical="center" wrapText="1"/>
    </xf>
    <xf numFmtId="0" fontId="9" fillId="0" borderId="1" xfId="10" applyFont="1" applyFill="1" applyBorder="1" applyAlignment="1">
      <alignment horizontal="justify" vertical="center" wrapText="1"/>
    </xf>
    <xf numFmtId="0" fontId="9" fillId="0" borderId="1" xfId="1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xf numFmtId="0" fontId="0" fillId="0" borderId="1" xfId="0" applyFill="1" applyBorder="1"/>
    <xf numFmtId="0" fontId="8" fillId="13" borderId="1" xfId="1" applyFont="1" applyFill="1" applyBorder="1" applyAlignment="1">
      <alignment horizontal="center" vertical="center" textRotation="90" wrapText="1"/>
    </xf>
    <xf numFmtId="0" fontId="8" fillId="13" borderId="2" xfId="1" applyFont="1" applyFill="1" applyBorder="1" applyAlignment="1">
      <alignment horizontal="center" vertical="center" textRotation="90" wrapText="1"/>
    </xf>
    <xf numFmtId="0" fontId="9" fillId="11" borderId="1" xfId="10" applyFont="1" applyFill="1" applyBorder="1" applyAlignment="1">
      <alignment horizontal="justify" vertical="center" wrapText="1"/>
    </xf>
    <xf numFmtId="0" fontId="4" fillId="0" borderId="1" xfId="10" applyFont="1" applyFill="1" applyBorder="1"/>
    <xf numFmtId="0" fontId="21" fillId="14" borderId="1" xfId="10" applyFont="1" applyFill="1" applyBorder="1" applyAlignment="1">
      <alignment horizontal="center" vertical="center"/>
    </xf>
    <xf numFmtId="49" fontId="21" fillId="14" borderId="1" xfId="10" applyNumberFormat="1" applyFont="1" applyFill="1" applyBorder="1" applyAlignment="1">
      <alignment horizontal="center" vertical="center"/>
    </xf>
    <xf numFmtId="0" fontId="22" fillId="0" borderId="0" xfId="0" applyFont="1" applyAlignment="1">
      <alignment vertical="center"/>
    </xf>
    <xf numFmtId="0" fontId="1" fillId="15" borderId="0" xfId="10" applyFont="1" applyFill="1" applyBorder="1" applyAlignment="1">
      <alignment horizontal="center" vertical="center"/>
    </xf>
    <xf numFmtId="174" fontId="21" fillId="14" borderId="1" xfId="10" applyNumberFormat="1" applyFont="1" applyFill="1" applyBorder="1" applyAlignment="1">
      <alignment horizontal="center" vertical="center"/>
    </xf>
    <xf numFmtId="0" fontId="23" fillId="0" borderId="0" xfId="0" applyFont="1" applyAlignment="1">
      <alignment vertical="center"/>
    </xf>
    <xf numFmtId="0" fontId="14" fillId="4" borderId="8" xfId="1" applyFont="1" applyFill="1" applyBorder="1" applyAlignment="1">
      <alignment vertical="center" wrapText="1" readingOrder="1"/>
    </xf>
    <xf numFmtId="0" fontId="0" fillId="0" borderId="1" xfId="0" applyFill="1" applyBorder="1" applyAlignment="1">
      <alignment horizontal="left" vertical="top"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26" fillId="0" borderId="1" xfId="0" applyFont="1" applyFill="1" applyBorder="1" applyAlignment="1">
      <alignment vertical="center" wrapText="1"/>
    </xf>
    <xf numFmtId="0" fontId="0" fillId="11" borderId="1" xfId="0" applyFill="1" applyBorder="1" applyAlignment="1">
      <alignment horizontal="left" vertical="center" wrapText="1"/>
    </xf>
    <xf numFmtId="171" fontId="0" fillId="11" borderId="1" xfId="0" applyNumberFormat="1" applyFill="1" applyBorder="1" applyAlignment="1">
      <alignment horizontal="left" vertical="center" wrapText="1"/>
    </xf>
    <xf numFmtId="3" fontId="1" fillId="11" borderId="1" xfId="0" applyNumberFormat="1" applyFont="1" applyFill="1" applyBorder="1" applyAlignment="1">
      <alignment horizontal="right" vertical="center" wrapText="1"/>
    </xf>
    <xf numFmtId="0" fontId="29" fillId="12" borderId="1" xfId="10" applyFont="1" applyFill="1" applyBorder="1" applyAlignment="1" applyProtection="1">
      <alignment horizontal="left" vertical="center" wrapText="1"/>
      <protection locked="0"/>
    </xf>
    <xf numFmtId="170" fontId="29" fillId="12" borderId="1" xfId="24"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170" fontId="30" fillId="0" borderId="1" xfId="0" applyNumberFormat="1" applyFont="1" applyFill="1" applyBorder="1" applyAlignment="1">
      <alignment horizontal="left" vertical="center" wrapText="1"/>
    </xf>
    <xf numFmtId="170" fontId="30" fillId="11" borderId="1" xfId="24" applyNumberFormat="1" applyFont="1" applyFill="1" applyBorder="1" applyAlignment="1">
      <alignment horizontal="left" vertical="center" wrapText="1"/>
    </xf>
    <xf numFmtId="0" fontId="30" fillId="0" borderId="1" xfId="0" applyFont="1" applyFill="1" applyBorder="1" applyAlignment="1">
      <alignment horizontal="left" vertical="center" wrapText="1"/>
    </xf>
    <xf numFmtId="170" fontId="30" fillId="11" borderId="1" xfId="24" applyNumberFormat="1" applyFont="1" applyFill="1" applyBorder="1" applyAlignment="1">
      <alignment vertical="center" wrapText="1"/>
    </xf>
    <xf numFmtId="170" fontId="30" fillId="0" borderId="1" xfId="24" applyNumberFormat="1" applyFont="1" applyFill="1" applyBorder="1" applyAlignment="1">
      <alignment vertical="center" wrapText="1"/>
    </xf>
    <xf numFmtId="172" fontId="30" fillId="0" borderId="0" xfId="26" applyNumberFormat="1" applyFont="1" applyFill="1" applyBorder="1" applyAlignment="1">
      <alignment horizontal="center" vertical="center"/>
    </xf>
    <xf numFmtId="0" fontId="31" fillId="0" borderId="1" xfId="0" applyFont="1" applyFill="1" applyBorder="1" applyAlignment="1">
      <alignment horizontal="left" vertical="center" wrapText="1"/>
    </xf>
    <xf numFmtId="9" fontId="30" fillId="11" borderId="1" xfId="25" applyNumberFormat="1" applyFont="1" applyFill="1" applyBorder="1" applyAlignment="1">
      <alignment vertical="center" wrapText="1"/>
    </xf>
    <xf numFmtId="164" fontId="30" fillId="11" borderId="1" xfId="25" applyFont="1" applyFill="1" applyBorder="1" applyAlignment="1">
      <alignment vertical="center" wrapText="1"/>
    </xf>
    <xf numFmtId="172" fontId="30" fillId="0" borderId="8" xfId="26" applyNumberFormat="1" applyFont="1" applyFill="1" applyBorder="1" applyAlignment="1">
      <alignment horizontal="center" vertical="center" wrapText="1"/>
    </xf>
    <xf numFmtId="0" fontId="32" fillId="0" borderId="2" xfId="0" applyFont="1" applyBorder="1" applyAlignment="1">
      <alignment horizontal="center" vertical="center"/>
    </xf>
    <xf numFmtId="165" fontId="32" fillId="0" borderId="1" xfId="30" applyFont="1" applyBorder="1" applyAlignment="1">
      <alignment horizontal="center" vertical="center"/>
    </xf>
    <xf numFmtId="0" fontId="32" fillId="0" borderId="14" xfId="0" applyFont="1" applyBorder="1" applyAlignment="1">
      <alignment horizontal="center" vertical="center" wrapText="1"/>
    </xf>
    <xf numFmtId="165" fontId="32" fillId="0" borderId="1" xfId="30" applyFont="1" applyBorder="1" applyAlignment="1">
      <alignment vertical="center"/>
    </xf>
    <xf numFmtId="165" fontId="32" fillId="11" borderId="1" xfId="30" applyFont="1" applyFill="1" applyBorder="1" applyAlignment="1">
      <alignment vertical="center"/>
    </xf>
    <xf numFmtId="172" fontId="19" fillId="0" borderId="3" xfId="26" applyNumberFormat="1" applyFont="1" applyFill="1" applyBorder="1" applyAlignment="1" applyProtection="1">
      <alignment horizontal="right" vertical="center" wrapText="1"/>
      <protection locked="0"/>
    </xf>
    <xf numFmtId="0" fontId="9" fillId="0" borderId="3" xfId="0" applyFont="1" applyFill="1" applyBorder="1" applyAlignment="1">
      <alignment horizontal="left" vertical="center" wrapText="1"/>
    </xf>
    <xf numFmtId="9" fontId="9" fillId="0" borderId="3" xfId="0" applyNumberFormat="1" applyFont="1" applyBorder="1" applyAlignment="1">
      <alignment horizontal="center" vertical="center" wrapText="1"/>
    </xf>
    <xf numFmtId="172" fontId="3" fillId="0" borderId="1" xfId="26" applyNumberFormat="1" applyFont="1" applyBorder="1" applyAlignment="1">
      <alignment vertical="center" wrapText="1"/>
    </xf>
    <xf numFmtId="0" fontId="3" fillId="0" borderId="1" xfId="10" applyFont="1" applyBorder="1" applyAlignment="1">
      <alignment horizontal="center" vertical="center" wrapText="1"/>
    </xf>
    <xf numFmtId="1" fontId="3" fillId="0" borderId="1" xfId="10" applyNumberFormat="1" applyFont="1" applyBorder="1" applyAlignment="1">
      <alignment horizontal="center" vertical="center" wrapText="1"/>
    </xf>
    <xf numFmtId="0" fontId="3" fillId="0" borderId="0" xfId="10" applyFont="1" applyFill="1" applyAlignment="1">
      <alignment vertical="center"/>
    </xf>
    <xf numFmtId="0" fontId="25" fillId="0" borderId="0" xfId="10" applyFont="1" applyFill="1" applyBorder="1" applyAlignment="1">
      <alignment vertical="center"/>
    </xf>
    <xf numFmtId="0" fontId="16" fillId="0" borderId="0" xfId="10" applyFont="1" applyFill="1" applyBorder="1" applyAlignment="1">
      <alignment horizontal="center" vertical="center"/>
    </xf>
    <xf numFmtId="0" fontId="14" fillId="0" borderId="0" xfId="1" applyFont="1" applyFill="1" applyBorder="1" applyAlignment="1">
      <alignment horizontal="center" vertical="center" wrapText="1"/>
    </xf>
    <xf numFmtId="0" fontId="14" fillId="0" borderId="0" xfId="1" applyFont="1" applyFill="1" applyBorder="1" applyAlignment="1">
      <alignment vertical="center" wrapText="1" readingOrder="1"/>
    </xf>
    <xf numFmtId="0" fontId="24" fillId="0" borderId="0" xfId="1" applyFont="1" applyFill="1" applyBorder="1" applyAlignment="1">
      <alignment horizontal="left" vertical="top" wrapText="1" readingOrder="1"/>
    </xf>
    <xf numFmtId="0" fontId="3" fillId="0" borderId="0" xfId="10" applyFont="1" applyAlignment="1">
      <alignment horizontal="left" vertical="top" wrapText="1"/>
    </xf>
    <xf numFmtId="0" fontId="27" fillId="0" borderId="1" xfId="0" applyFont="1" applyFill="1" applyBorder="1" applyAlignment="1">
      <alignment horizontal="left" vertical="top" wrapText="1"/>
    </xf>
    <xf numFmtId="0" fontId="3" fillId="0" borderId="1" xfId="0" applyFont="1" applyFill="1" applyBorder="1" applyAlignment="1" applyProtection="1">
      <alignment horizontal="left" vertical="top" wrapText="1"/>
      <protection locked="0"/>
    </xf>
    <xf numFmtId="0" fontId="9" fillId="0" borderId="1" xfId="0" applyFont="1" applyFill="1" applyBorder="1" applyAlignment="1">
      <alignment horizontal="left" vertical="top" wrapText="1"/>
    </xf>
    <xf numFmtId="0" fontId="0" fillId="0" borderId="0" xfId="0" applyAlignment="1">
      <alignment horizontal="left" vertical="top" wrapText="1"/>
    </xf>
    <xf numFmtId="0" fontId="22" fillId="0" borderId="0" xfId="0" applyFont="1" applyAlignment="1">
      <alignment horizontal="left" vertical="top" wrapText="1"/>
    </xf>
    <xf numFmtId="0" fontId="18" fillId="0" borderId="1" xfId="0" applyFont="1" applyFill="1" applyBorder="1" applyAlignment="1">
      <alignment horizontal="left" vertical="top" wrapText="1"/>
    </xf>
    <xf numFmtId="0" fontId="6" fillId="0" borderId="0" xfId="0" applyFont="1" applyAlignment="1">
      <alignment horizontal="left" vertical="top" wrapText="1"/>
    </xf>
    <xf numFmtId="0" fontId="3" fillId="11" borderId="1" xfId="0" applyFont="1" applyFill="1" applyBorder="1" applyAlignment="1">
      <alignment horizontal="left" vertical="top" wrapText="1"/>
    </xf>
    <xf numFmtId="0" fontId="3" fillId="11" borderId="1" xfId="0" applyFont="1" applyFill="1" applyBorder="1" applyAlignment="1" applyProtection="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pplyProtection="1">
      <alignment horizontal="left" vertical="top" wrapText="1"/>
      <protection locked="0"/>
    </xf>
    <xf numFmtId="0" fontId="3" fillId="0" borderId="1" xfId="10" applyFont="1" applyBorder="1" applyAlignment="1">
      <alignment horizontal="left" vertical="top" wrapText="1"/>
    </xf>
    <xf numFmtId="0" fontId="28" fillId="0" borderId="1" xfId="0" applyFont="1" applyFill="1" applyBorder="1" applyAlignment="1">
      <alignment horizontal="left" vertical="top" wrapText="1"/>
    </xf>
    <xf numFmtId="0" fontId="28" fillId="0" borderId="1" xfId="0" quotePrefix="1" applyFont="1" applyFill="1" applyBorder="1" applyAlignment="1">
      <alignment horizontal="left" vertical="top" wrapText="1"/>
    </xf>
    <xf numFmtId="0" fontId="18" fillId="0" borderId="1" xfId="28" applyFont="1" applyFill="1" applyBorder="1" applyAlignment="1">
      <alignment horizontal="left" vertical="top" wrapText="1"/>
    </xf>
    <xf numFmtId="0" fontId="18" fillId="0" borderId="1" xfId="11" applyFont="1" applyFill="1" applyBorder="1" applyAlignment="1">
      <alignment horizontal="left" vertical="top" wrapText="1"/>
    </xf>
    <xf numFmtId="0" fontId="28" fillId="0" borderId="1" xfId="0" applyFont="1" applyFill="1" applyBorder="1" applyAlignment="1">
      <alignment horizontal="center" vertical="center"/>
    </xf>
    <xf numFmtId="0" fontId="18" fillId="0" borderId="1" xfId="0" applyFont="1" applyFill="1" applyBorder="1" applyAlignment="1">
      <alignment horizontal="center" wrapText="1"/>
    </xf>
    <xf numFmtId="164" fontId="18" fillId="0" borderId="1" xfId="25" applyFont="1" applyFill="1" applyBorder="1" applyAlignment="1">
      <alignment horizontal="right" vertical="center" wrapText="1"/>
    </xf>
    <xf numFmtId="9" fontId="28" fillId="0" borderId="1" xfId="0" applyNumberFormat="1" applyFont="1" applyFill="1" applyBorder="1" applyAlignment="1">
      <alignment horizontal="right" vertical="center"/>
    </xf>
    <xf numFmtId="170" fontId="18" fillId="0" borderId="1" xfId="24" applyNumberFormat="1" applyFont="1" applyFill="1" applyBorder="1" applyAlignment="1">
      <alignment horizontal="right" vertical="center"/>
    </xf>
    <xf numFmtId="170" fontId="27" fillId="0" borderId="1" xfId="24" applyNumberFormat="1" applyFont="1" applyFill="1" applyBorder="1" applyAlignment="1">
      <alignment horizontal="right" vertical="center"/>
    </xf>
    <xf numFmtId="0" fontId="28" fillId="0" borderId="1" xfId="0" applyFont="1" applyFill="1" applyBorder="1" applyAlignment="1">
      <alignment horizontal="right" vertical="center"/>
    </xf>
    <xf numFmtId="0" fontId="9" fillId="13" borderId="1" xfId="1" applyFont="1" applyFill="1" applyBorder="1" applyAlignment="1">
      <alignment horizontal="center" vertical="center" textRotation="90" wrapText="1"/>
    </xf>
    <xf numFmtId="0" fontId="3" fillId="0" borderId="12" xfId="10" applyFont="1" applyBorder="1" applyAlignment="1">
      <alignment horizontal="center" vertical="center" wrapText="1"/>
    </xf>
    <xf numFmtId="172" fontId="3" fillId="0" borderId="2" xfId="26" applyNumberFormat="1" applyFont="1" applyBorder="1" applyAlignment="1">
      <alignment vertical="center" wrapText="1"/>
    </xf>
    <xf numFmtId="0" fontId="3" fillId="0" borderId="2" xfId="10" applyFont="1" applyBorder="1" applyAlignment="1">
      <alignment vertical="center" wrapText="1"/>
    </xf>
    <xf numFmtId="0" fontId="3" fillId="0" borderId="2" xfId="10" applyFont="1" applyBorder="1" applyAlignment="1">
      <alignment horizontal="left" vertical="top" wrapText="1"/>
    </xf>
    <xf numFmtId="0" fontId="3" fillId="0" borderId="2" xfId="10" applyFont="1" applyBorder="1" applyAlignment="1">
      <alignment horizontal="left" vertical="center" wrapText="1"/>
    </xf>
    <xf numFmtId="9" fontId="3" fillId="0" borderId="2" xfId="10" applyNumberFormat="1" applyFont="1" applyBorder="1" applyAlignment="1">
      <alignment horizontal="center" vertical="center" wrapText="1"/>
    </xf>
    <xf numFmtId="0" fontId="0" fillId="0" borderId="2" xfId="0" applyBorder="1"/>
    <xf numFmtId="0" fontId="0" fillId="0" borderId="8" xfId="0" applyBorder="1"/>
    <xf numFmtId="0" fontId="3" fillId="0" borderId="8" xfId="10" applyFont="1" applyBorder="1" applyAlignment="1">
      <alignment vertical="center"/>
    </xf>
    <xf numFmtId="0" fontId="0" fillId="0" borderId="5" xfId="0" applyBorder="1"/>
    <xf numFmtId="0" fontId="37" fillId="0" borderId="1" xfId="0" applyFont="1" applyBorder="1"/>
    <xf numFmtId="172" fontId="38" fillId="0" borderId="1" xfId="9" applyNumberFormat="1" applyFont="1" applyFill="1" applyBorder="1" applyAlignment="1" applyProtection="1">
      <alignment horizontal="center" vertical="center" wrapText="1" readingOrder="1"/>
      <protection locked="0"/>
    </xf>
    <xf numFmtId="0" fontId="39" fillId="0" borderId="1" xfId="0" applyFont="1" applyFill="1" applyBorder="1" applyAlignment="1" applyProtection="1">
      <alignment horizontal="center" vertical="center" wrapText="1"/>
      <protection locked="0"/>
    </xf>
    <xf numFmtId="0" fontId="40" fillId="0" borderId="1" xfId="0" applyFont="1" applyFill="1" applyBorder="1" applyAlignment="1">
      <alignment vertical="center" wrapText="1"/>
    </xf>
    <xf numFmtId="0" fontId="39" fillId="0" borderId="1" xfId="0" applyFont="1" applyFill="1" applyBorder="1" applyAlignment="1" applyProtection="1">
      <alignment horizontal="left" vertical="center" wrapText="1"/>
      <protection locked="0"/>
    </xf>
    <xf numFmtId="1" fontId="37" fillId="0" borderId="1" xfId="0" applyNumberFormat="1" applyFont="1" applyFill="1" applyBorder="1" applyAlignment="1">
      <alignment horizontal="center" vertical="center"/>
    </xf>
    <xf numFmtId="0" fontId="3" fillId="3" borderId="1" xfId="0" applyFont="1" applyFill="1" applyBorder="1" applyAlignment="1" applyProtection="1">
      <alignment horizontal="center" vertical="center" wrapText="1" readingOrder="1"/>
      <protection locked="0"/>
    </xf>
    <xf numFmtId="0" fontId="3" fillId="3" borderId="1" xfId="0" applyFont="1" applyFill="1" applyBorder="1" applyAlignment="1" applyProtection="1">
      <alignment horizontal="center" vertical="center" wrapText="1"/>
      <protection locked="0"/>
    </xf>
    <xf numFmtId="164" fontId="17" fillId="3" borderId="1" xfId="29" applyFont="1" applyFill="1" applyBorder="1" applyAlignment="1">
      <alignment horizontal="center" vertical="center" wrapText="1"/>
    </xf>
    <xf numFmtId="0" fontId="40" fillId="0" borderId="1" xfId="0" applyFont="1" applyFill="1" applyBorder="1" applyAlignment="1">
      <alignment horizontal="center" vertical="center" wrapText="1"/>
    </xf>
    <xf numFmtId="0" fontId="3" fillId="3" borderId="2" xfId="0" applyFont="1" applyFill="1" applyBorder="1" applyAlignment="1" applyProtection="1">
      <alignment horizontal="center" vertical="center" wrapText="1" readingOrder="1"/>
      <protection locked="0"/>
    </xf>
    <xf numFmtId="0" fontId="3" fillId="3" borderId="2" xfId="0" applyFont="1" applyFill="1" applyBorder="1" applyAlignment="1" applyProtection="1">
      <alignment horizontal="center" vertical="center" wrapText="1"/>
      <protection locked="0"/>
    </xf>
    <xf numFmtId="164" fontId="17" fillId="3" borderId="2" xfId="29" applyFont="1" applyFill="1" applyBorder="1" applyAlignment="1">
      <alignment horizontal="center" vertical="center" wrapText="1"/>
    </xf>
    <xf numFmtId="0" fontId="9" fillId="13" borderId="2" xfId="1" applyFont="1" applyFill="1" applyBorder="1" applyAlignment="1">
      <alignment horizontal="center" vertical="center" textRotation="90" wrapText="1"/>
    </xf>
    <xf numFmtId="9" fontId="37" fillId="0" borderId="1" xfId="0" applyNumberFormat="1" applyFont="1" applyFill="1" applyBorder="1" applyAlignment="1">
      <alignment horizontal="center" vertical="center"/>
    </xf>
    <xf numFmtId="0" fontId="40" fillId="0" borderId="1" xfId="0" applyFont="1" applyFill="1" applyBorder="1" applyAlignment="1">
      <alignment horizontal="left" vertical="top" wrapText="1"/>
    </xf>
    <xf numFmtId="0" fontId="9" fillId="0" borderId="2" xfId="13" applyFont="1" applyFill="1" applyBorder="1" applyAlignment="1">
      <alignment horizontal="left" vertical="top" wrapText="1"/>
    </xf>
    <xf numFmtId="0" fontId="9" fillId="0" borderId="1" xfId="13" applyFont="1" applyFill="1" applyBorder="1" applyAlignment="1">
      <alignment horizontal="left" vertical="top" wrapText="1"/>
    </xf>
    <xf numFmtId="0" fontId="32" fillId="0" borderId="1" xfId="0" applyFont="1" applyBorder="1" applyAlignment="1">
      <alignment horizontal="left" vertical="top" wrapText="1"/>
    </xf>
    <xf numFmtId="0" fontId="0" fillId="0" borderId="1" xfId="0" applyBorder="1" applyAlignment="1">
      <alignment horizontal="left" vertical="top"/>
    </xf>
    <xf numFmtId="0" fontId="30" fillId="0" borderId="1" xfId="10" applyFont="1" applyFill="1" applyBorder="1" applyAlignment="1">
      <alignment horizontal="left" vertical="top" wrapText="1"/>
    </xf>
    <xf numFmtId="0" fontId="3" fillId="0" borderId="1" xfId="10" applyFont="1" applyBorder="1" applyAlignment="1">
      <alignment vertical="top" wrapText="1"/>
    </xf>
    <xf numFmtId="0" fontId="37" fillId="0" borderId="1" xfId="0" applyFont="1" applyBorder="1" applyAlignment="1">
      <alignment horizontal="center" vertical="center"/>
    </xf>
    <xf numFmtId="3" fontId="37" fillId="0" borderId="1" xfId="0" applyNumberFormat="1" applyFont="1" applyBorder="1" applyAlignment="1">
      <alignment horizontal="center" vertical="center"/>
    </xf>
    <xf numFmtId="0" fontId="13" fillId="0" borderId="1" xfId="0" applyFont="1" applyBorder="1" applyAlignment="1">
      <alignment vertical="top" wrapText="1"/>
    </xf>
    <xf numFmtId="0" fontId="41" fillId="0" borderId="1" xfId="0" applyFont="1" applyBorder="1" applyAlignment="1">
      <alignment wrapText="1"/>
    </xf>
    <xf numFmtId="9" fontId="37" fillId="0" borderId="1" xfId="27" applyFont="1" applyFill="1" applyBorder="1" applyAlignment="1">
      <alignment horizontal="center" vertical="center" wrapText="1"/>
    </xf>
    <xf numFmtId="0" fontId="37" fillId="0" borderId="1" xfId="0" applyFont="1" applyFill="1" applyBorder="1" applyAlignment="1">
      <alignment horizontal="center" vertical="center" wrapText="1"/>
    </xf>
    <xf numFmtId="171" fontId="39" fillId="0" borderId="1" xfId="0" applyNumberFormat="1" applyFont="1" applyFill="1" applyBorder="1" applyAlignment="1">
      <alignment horizontal="center" vertical="center" wrapText="1"/>
    </xf>
    <xf numFmtId="9" fontId="39" fillId="12" borderId="1" xfId="10" applyNumberFormat="1" applyFont="1" applyFill="1" applyBorder="1" applyAlignment="1" applyProtection="1">
      <alignment horizontal="center" vertical="center" wrapText="1"/>
      <protection locked="0"/>
    </xf>
    <xf numFmtId="0" fontId="29" fillId="12" borderId="1" xfId="10" applyFont="1" applyFill="1" applyBorder="1" applyAlignment="1" applyProtection="1">
      <alignment vertical="center" wrapText="1"/>
      <protection locked="0"/>
    </xf>
    <xf numFmtId="170" fontId="29" fillId="12" borderId="1" xfId="24" applyNumberFormat="1" applyFont="1" applyFill="1" applyBorder="1" applyAlignment="1" applyProtection="1">
      <alignment vertical="center" wrapText="1"/>
      <protection locked="0"/>
    </xf>
    <xf numFmtId="9" fontId="29" fillId="12" borderId="1" xfId="10" applyNumberFormat="1" applyFont="1" applyFill="1" applyBorder="1" applyAlignment="1" applyProtection="1">
      <alignment horizontal="center" vertical="center" wrapText="1"/>
      <protection locked="0"/>
    </xf>
    <xf numFmtId="164" fontId="17" fillId="0" borderId="1" xfId="29" applyFont="1" applyFill="1" applyBorder="1" applyAlignment="1">
      <alignment horizontal="center" vertical="center" wrapText="1"/>
    </xf>
    <xf numFmtId="9" fontId="39" fillId="11" borderId="1" xfId="1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7" fillId="0" borderId="1" xfId="0" applyFont="1" applyFill="1" applyBorder="1" applyAlignment="1">
      <alignment horizontal="left" vertical="top" wrapText="1"/>
    </xf>
    <xf numFmtId="171" fontId="37" fillId="0" borderId="1" xfId="0" applyNumberFormat="1" applyFont="1" applyFill="1" applyBorder="1" applyAlignment="1">
      <alignment horizontal="left" vertical="top" wrapText="1"/>
    </xf>
    <xf numFmtId="0" fontId="39" fillId="11" borderId="18" xfId="10" applyFont="1" applyFill="1" applyBorder="1" applyAlignment="1">
      <alignment vertical="center" wrapText="1"/>
    </xf>
    <xf numFmtId="0" fontId="39" fillId="12" borderId="1" xfId="10" applyFont="1" applyFill="1" applyBorder="1" applyAlignment="1" applyProtection="1">
      <alignment vertical="top" wrapText="1"/>
      <protection locked="0"/>
    </xf>
    <xf numFmtId="0" fontId="39" fillId="12" borderId="3" xfId="10" applyFont="1" applyFill="1" applyBorder="1" applyAlignment="1" applyProtection="1">
      <alignment vertical="top" wrapText="1"/>
      <protection locked="0"/>
    </xf>
    <xf numFmtId="0" fontId="39" fillId="0" borderId="2" xfId="10" applyFont="1" applyFill="1" applyBorder="1" applyAlignment="1" applyProtection="1">
      <alignment vertical="top" wrapText="1"/>
      <protection locked="0"/>
    </xf>
    <xf numFmtId="0" fontId="1" fillId="12" borderId="3" xfId="10" applyFont="1" applyFill="1" applyBorder="1" applyAlignment="1" applyProtection="1">
      <alignment vertical="center" wrapText="1"/>
      <protection locked="0"/>
    </xf>
    <xf numFmtId="0" fontId="6" fillId="0" borderId="1" xfId="0" applyFont="1" applyBorder="1" applyAlignment="1">
      <alignment horizontal="center" vertical="center"/>
    </xf>
    <xf numFmtId="0" fontId="37" fillId="0" borderId="1" xfId="0" applyFont="1" applyFill="1" applyBorder="1" applyAlignment="1">
      <alignment horizontal="center" vertical="center"/>
    </xf>
    <xf numFmtId="0" fontId="37" fillId="0" borderId="1" xfId="0" applyFont="1" applyBorder="1" applyAlignment="1">
      <alignment horizontal="center" vertical="center" wrapText="1"/>
    </xf>
    <xf numFmtId="0" fontId="37" fillId="0" borderId="1" xfId="0" applyFont="1" applyBorder="1" applyAlignment="1">
      <alignment vertical="top" wrapText="1"/>
    </xf>
    <xf numFmtId="0" fontId="37" fillId="0" borderId="1" xfId="0" applyFont="1" applyBorder="1" applyAlignment="1">
      <alignment vertical="center" wrapText="1"/>
    </xf>
    <xf numFmtId="0" fontId="37" fillId="0" borderId="1" xfId="0" applyFont="1" applyBorder="1" applyAlignment="1">
      <alignment horizontal="left" vertical="top" wrapText="1"/>
    </xf>
    <xf numFmtId="9" fontId="37" fillId="0" borderId="1" xfId="0" applyNumberFormat="1" applyFont="1" applyBorder="1" applyAlignment="1">
      <alignment horizontal="center" vertical="center"/>
    </xf>
    <xf numFmtId="0" fontId="32" fillId="0" borderId="2" xfId="0" applyFont="1" applyFill="1" applyBorder="1" applyAlignment="1" applyProtection="1">
      <alignment vertical="top" wrapText="1"/>
      <protection locked="0"/>
    </xf>
    <xf numFmtId="0" fontId="32" fillId="0" borderId="2" xfId="0" applyFont="1" applyBorder="1" applyAlignment="1">
      <alignment vertical="top" wrapText="1"/>
    </xf>
    <xf numFmtId="165" fontId="32" fillId="0" borderId="2" xfId="30" applyFont="1" applyBorder="1" applyAlignment="1">
      <alignment vertical="center"/>
    </xf>
    <xf numFmtId="0" fontId="32" fillId="0" borderId="2" xfId="0" applyFont="1" applyFill="1" applyBorder="1" applyAlignment="1" applyProtection="1">
      <alignment vertical="top" wrapText="1" readingOrder="1"/>
      <protection locked="0"/>
    </xf>
    <xf numFmtId="0" fontId="32" fillId="0" borderId="2" xfId="0" applyFont="1" applyBorder="1" applyAlignment="1"/>
    <xf numFmtId="0" fontId="32" fillId="0" borderId="5" xfId="0" applyFont="1" applyBorder="1" applyAlignment="1"/>
    <xf numFmtId="0" fontId="39" fillId="0" borderId="1" xfId="0" applyFont="1" applyFill="1" applyBorder="1" applyAlignment="1">
      <alignment horizontal="center" vertical="center"/>
    </xf>
    <xf numFmtId="1" fontId="39" fillId="0" borderId="1" xfId="27" applyNumberFormat="1" applyFont="1" applyFill="1" applyBorder="1" applyAlignment="1">
      <alignment horizontal="center" vertical="center"/>
    </xf>
    <xf numFmtId="1" fontId="39" fillId="0" borderId="1" xfId="0" applyNumberFormat="1" applyFont="1" applyFill="1" applyBorder="1" applyAlignment="1">
      <alignment horizontal="center" vertical="center"/>
    </xf>
    <xf numFmtId="0" fontId="39" fillId="0" borderId="1" xfId="0" applyFont="1" applyFill="1" applyBorder="1" applyAlignment="1">
      <alignment horizontal="center" vertical="center" wrapText="1"/>
    </xf>
    <xf numFmtId="9" fontId="39" fillId="0" borderId="3" xfId="0" applyNumberFormat="1" applyFont="1" applyFill="1" applyBorder="1" applyAlignment="1">
      <alignment horizontal="center" vertical="center"/>
    </xf>
    <xf numFmtId="0" fontId="6" fillId="0" borderId="10" xfId="0" applyFont="1" applyBorder="1"/>
    <xf numFmtId="0" fontId="39" fillId="0" borderId="1" xfId="0" applyFont="1" applyFill="1" applyBorder="1" applyAlignment="1">
      <alignment horizontal="left" vertical="top" wrapText="1"/>
    </xf>
    <xf numFmtId="0" fontId="1" fillId="0" borderId="4" xfId="10" applyFont="1" applyFill="1" applyBorder="1" applyAlignment="1" applyProtection="1">
      <alignment horizontal="left" vertical="top" wrapText="1"/>
      <protection locked="0"/>
    </xf>
    <xf numFmtId="9" fontId="39" fillId="0" borderId="1" xfId="0" applyNumberFormat="1" applyFont="1" applyFill="1" applyBorder="1" applyAlignment="1">
      <alignment horizontal="center" vertical="center" wrapText="1"/>
    </xf>
    <xf numFmtId="0" fontId="8" fillId="13" borderId="1" xfId="1" applyFont="1" applyFill="1" applyBorder="1" applyAlignment="1">
      <alignment horizontal="center" vertical="center" wrapText="1"/>
    </xf>
    <xf numFmtId="0" fontId="8" fillId="13" borderId="3" xfId="1" applyFont="1" applyFill="1" applyBorder="1" applyAlignment="1">
      <alignment horizontal="center" vertical="center" wrapText="1"/>
    </xf>
    <xf numFmtId="0" fontId="39" fillId="12" borderId="2" xfId="10" applyFont="1" applyFill="1" applyBorder="1" applyAlignment="1" applyProtection="1">
      <alignment horizontal="left" vertical="top" wrapText="1"/>
      <protection locked="0"/>
    </xf>
    <xf numFmtId="0" fontId="39" fillId="12" borderId="3" xfId="10" applyFont="1" applyFill="1" applyBorder="1" applyAlignment="1" applyProtection="1">
      <alignment horizontal="left" vertical="top" wrapText="1"/>
      <protection locked="0"/>
    </xf>
    <xf numFmtId="0" fontId="37" fillId="0" borderId="2" xfId="0" applyFont="1" applyBorder="1" applyAlignment="1">
      <alignment vertical="top" wrapText="1"/>
    </xf>
    <xf numFmtId="0" fontId="37" fillId="0" borderId="4" xfId="0" applyFont="1" applyBorder="1" applyAlignment="1">
      <alignment vertical="top" wrapText="1"/>
    </xf>
    <xf numFmtId="0" fontId="37" fillId="0" borderId="3" xfId="0" applyFont="1" applyBorder="1" applyAlignment="1">
      <alignment vertical="top" wrapText="1"/>
    </xf>
    <xf numFmtId="0" fontId="37" fillId="0" borderId="1" xfId="0" applyFont="1" applyBorder="1" applyAlignment="1">
      <alignment vertical="top" wrapText="1"/>
    </xf>
    <xf numFmtId="0" fontId="37" fillId="0" borderId="1" xfId="0" applyFont="1" applyFill="1" applyBorder="1" applyAlignment="1">
      <alignment horizontal="left" vertical="top" wrapText="1"/>
    </xf>
    <xf numFmtId="0" fontId="28" fillId="11" borderId="2" xfId="0" applyFont="1" applyFill="1" applyBorder="1" applyAlignment="1">
      <alignment horizontal="left" vertical="center" wrapText="1"/>
    </xf>
    <xf numFmtId="0" fontId="28" fillId="11" borderId="3" xfId="0" applyFont="1" applyFill="1" applyBorder="1" applyAlignment="1">
      <alignment horizontal="left" vertical="center" wrapText="1"/>
    </xf>
    <xf numFmtId="0" fontId="39" fillId="11" borderId="16" xfId="10" applyFont="1" applyFill="1" applyBorder="1" applyAlignment="1">
      <alignment vertical="center" wrapText="1"/>
    </xf>
    <xf numFmtId="0" fontId="39" fillId="0" borderId="10" xfId="0" applyFont="1" applyFill="1" applyBorder="1" applyAlignment="1">
      <alignment horizontal="left" vertical="top" wrapText="1"/>
    </xf>
    <xf numFmtId="0" fontId="3" fillId="13" borderId="1" xfId="1" applyFont="1" applyFill="1" applyBorder="1" applyAlignment="1">
      <alignment horizontal="center" vertical="center" textRotation="90" wrapText="1"/>
    </xf>
    <xf numFmtId="9" fontId="9" fillId="0" borderId="1" xfId="14" applyFont="1" applyFill="1" applyBorder="1" applyAlignment="1">
      <alignment horizontal="center" vertical="center" wrapText="1"/>
    </xf>
    <xf numFmtId="9" fontId="9" fillId="0" borderId="1" xfId="10" applyNumberFormat="1" applyFont="1" applyFill="1" applyBorder="1" applyAlignment="1">
      <alignment horizontal="center" vertical="center" wrapText="1"/>
    </xf>
    <xf numFmtId="14" fontId="9" fillId="0" borderId="1" xfId="1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14" fontId="9" fillId="0" borderId="1" xfId="1" applyNumberFormat="1" applyFont="1" applyFill="1" applyBorder="1" applyAlignment="1">
      <alignment horizontal="center" vertical="center" wrapText="1"/>
    </xf>
    <xf numFmtId="9" fontId="9" fillId="0" borderId="1" xfId="14" applyFont="1" applyFill="1" applyBorder="1" applyAlignment="1">
      <alignment horizontal="center" vertical="center" wrapText="1"/>
    </xf>
    <xf numFmtId="10" fontId="9" fillId="0" borderId="1" xfId="1" applyNumberFormat="1" applyFont="1" applyFill="1" applyBorder="1" applyAlignment="1">
      <alignment horizontal="center" vertical="center" wrapText="1"/>
    </xf>
    <xf numFmtId="0" fontId="10" fillId="0" borderId="2" xfId="0" applyFont="1" applyBorder="1" applyAlignment="1">
      <alignment horizontal="justify" vertical="center" wrapText="1"/>
    </xf>
    <xf numFmtId="0" fontId="9" fillId="0" borderId="1" xfId="10" applyFont="1" applyFill="1" applyBorder="1" applyAlignment="1">
      <alignment horizontal="center" vertical="center" wrapText="1"/>
    </xf>
    <xf numFmtId="0" fontId="10" fillId="0" borderId="1" xfId="0" applyFont="1" applyBorder="1" applyAlignment="1">
      <alignment horizontal="justify" vertical="center" wrapText="1"/>
    </xf>
    <xf numFmtId="0" fontId="9" fillId="0" borderId="1" xfId="0" applyFont="1" applyFill="1" applyBorder="1" applyAlignment="1">
      <alignment horizontal="center" vertical="center" wrapText="1"/>
    </xf>
    <xf numFmtId="9" fontId="9" fillId="0" borderId="1" xfId="14" applyFont="1" applyFill="1" applyBorder="1" applyAlignment="1">
      <alignment horizontal="center" vertical="center" wrapText="1"/>
    </xf>
    <xf numFmtId="9" fontId="9" fillId="0" borderId="2" xfId="14" applyFont="1" applyFill="1" applyBorder="1" applyAlignment="1">
      <alignment horizontal="center" vertical="center" wrapText="1"/>
    </xf>
    <xf numFmtId="0" fontId="10" fillId="0" borderId="1" xfId="0" applyFont="1" applyBorder="1" applyAlignment="1">
      <alignment horizontal="justify" vertical="center" wrapText="1"/>
    </xf>
    <xf numFmtId="0" fontId="9" fillId="0" borderId="1" xfId="10" applyFont="1" applyFill="1" applyBorder="1" applyAlignment="1">
      <alignment horizontal="center" vertical="center" wrapText="1"/>
    </xf>
    <xf numFmtId="0" fontId="9" fillId="0" borderId="1" xfId="10" applyFont="1" applyFill="1" applyBorder="1" applyAlignment="1">
      <alignment horizontal="justify" vertical="center" wrapText="1"/>
    </xf>
    <xf numFmtId="0" fontId="2" fillId="16" borderId="1" xfId="0" applyFont="1" applyFill="1" applyBorder="1" applyAlignment="1">
      <alignment horizontal="center" vertical="center" textRotation="90" wrapText="1"/>
    </xf>
    <xf numFmtId="0" fontId="2" fillId="16"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xf numFmtId="0" fontId="9" fillId="0" borderId="1" xfId="1" applyFont="1" applyFill="1" applyBorder="1" applyAlignment="1">
      <alignment horizontal="justify" vertical="center" wrapText="1"/>
    </xf>
    <xf numFmtId="0" fontId="9" fillId="0" borderId="1" xfId="1" applyFont="1" applyFill="1" applyBorder="1" applyAlignment="1">
      <alignment vertical="center" wrapText="1"/>
    </xf>
    <xf numFmtId="0" fontId="3" fillId="0" borderId="1" xfId="1" applyFont="1" applyFill="1" applyBorder="1" applyAlignment="1">
      <alignment horizontal="justify" vertical="center" wrapText="1"/>
    </xf>
    <xf numFmtId="0" fontId="10" fillId="0" borderId="1" xfId="0" applyFont="1" applyFill="1" applyBorder="1" applyAlignment="1">
      <alignment horizontal="center" vertical="center" wrapText="1"/>
    </xf>
    <xf numFmtId="0" fontId="43" fillId="0" borderId="0" xfId="0" applyFont="1" applyAlignment="1">
      <alignment horizontal="center" vertical="center"/>
    </xf>
    <xf numFmtId="0" fontId="43" fillId="0" borderId="0" xfId="0" applyFont="1"/>
    <xf numFmtId="0" fontId="44" fillId="0" borderId="0" xfId="0" applyFont="1" applyAlignment="1">
      <alignment vertical="center"/>
    </xf>
    <xf numFmtId="0" fontId="45" fillId="0" borderId="0" xfId="0" applyFont="1" applyAlignment="1">
      <alignment vertical="center"/>
    </xf>
    <xf numFmtId="0" fontId="1" fillId="0" borderId="0" xfId="1" applyFont="1"/>
    <xf numFmtId="0" fontId="43" fillId="0" borderId="1" xfId="0" applyFont="1" applyFill="1" applyBorder="1"/>
    <xf numFmtId="0" fontId="43" fillId="0" borderId="0" xfId="0" applyFont="1" applyFill="1"/>
    <xf numFmtId="0" fontId="3" fillId="0" borderId="2" xfId="1" applyFont="1" applyFill="1" applyBorder="1" applyAlignment="1">
      <alignment vertical="center" wrapText="1"/>
    </xf>
    <xf numFmtId="14" fontId="9" fillId="0" borderId="1" xfId="1" applyNumberFormat="1" applyFont="1" applyFill="1" applyBorder="1" applyAlignment="1">
      <alignment vertical="center" wrapText="1"/>
    </xf>
    <xf numFmtId="10" fontId="9" fillId="0" borderId="1" xfId="1" applyNumberFormat="1" applyFont="1" applyFill="1" applyBorder="1" applyAlignment="1">
      <alignment vertical="center" wrapText="1"/>
    </xf>
    <xf numFmtId="0" fontId="10" fillId="0" borderId="9"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0" fontId="14" fillId="5" borderId="1" xfId="1" applyFont="1" applyFill="1" applyBorder="1" applyAlignment="1">
      <alignment horizontal="center" vertical="center" wrapText="1"/>
    </xf>
    <xf numFmtId="0" fontId="11" fillId="6" borderId="1" xfId="10" applyFont="1" applyFill="1" applyBorder="1" applyAlignment="1">
      <alignment horizontal="center" vertical="center" wrapText="1"/>
    </xf>
    <xf numFmtId="0" fontId="37" fillId="0" borderId="1" xfId="13" applyFont="1" applyFill="1" applyBorder="1" applyAlignment="1">
      <alignment horizontal="center" vertical="center" wrapText="1"/>
    </xf>
    <xf numFmtId="0" fontId="8" fillId="13" borderId="1" xfId="1" applyFont="1" applyFill="1" applyBorder="1" applyAlignment="1">
      <alignment horizontal="center" vertical="center" wrapText="1"/>
    </xf>
    <xf numFmtId="0" fontId="8" fillId="13" borderId="2" xfId="1" applyFont="1" applyFill="1" applyBorder="1" applyAlignment="1">
      <alignment horizontal="center" vertical="center" wrapText="1"/>
    </xf>
    <xf numFmtId="0" fontId="8" fillId="13" borderId="3" xfId="1" applyFont="1" applyFill="1" applyBorder="1" applyAlignment="1">
      <alignment horizontal="center" vertical="center" wrapText="1"/>
    </xf>
    <xf numFmtId="0" fontId="8" fillId="10" borderId="1" xfId="0" applyFont="1" applyFill="1" applyBorder="1" applyAlignment="1">
      <alignment horizontal="center" vertical="center"/>
    </xf>
    <xf numFmtId="0" fontId="8" fillId="10" borderId="11" xfId="0" applyFont="1" applyFill="1" applyBorder="1" applyAlignment="1">
      <alignment horizontal="center" vertical="center" wrapText="1"/>
    </xf>
    <xf numFmtId="0" fontId="8" fillId="10" borderId="13" xfId="0" applyFont="1" applyFill="1" applyBorder="1" applyAlignment="1">
      <alignment horizontal="center" vertical="center" wrapText="1"/>
    </xf>
    <xf numFmtId="0" fontId="8" fillId="10" borderId="8" xfId="0" applyFont="1" applyFill="1" applyBorder="1" applyAlignment="1">
      <alignment horizontal="center" vertical="center"/>
    </xf>
    <xf numFmtId="0" fontId="8" fillId="10" borderId="9" xfId="0" applyFont="1" applyFill="1" applyBorder="1" applyAlignment="1">
      <alignment horizontal="center" vertical="center"/>
    </xf>
    <xf numFmtId="0" fontId="8" fillId="10" borderId="10" xfId="0" applyFont="1" applyFill="1" applyBorder="1" applyAlignment="1">
      <alignment horizontal="center" vertical="center"/>
    </xf>
    <xf numFmtId="9" fontId="39" fillId="12" borderId="1" xfId="10" applyNumberFormat="1" applyFont="1" applyFill="1" applyBorder="1" applyAlignment="1" applyProtection="1">
      <alignment horizontal="center" vertical="center" wrapText="1"/>
      <protection locked="0"/>
    </xf>
    <xf numFmtId="0" fontId="29" fillId="12" borderId="1" xfId="10" applyFont="1" applyFill="1" applyBorder="1" applyAlignment="1" applyProtection="1">
      <alignment horizontal="center" vertical="center" wrapText="1"/>
      <protection locked="0"/>
    </xf>
    <xf numFmtId="0" fontId="29" fillId="12" borderId="1" xfId="10" applyFont="1" applyFill="1" applyBorder="1" applyAlignment="1" applyProtection="1">
      <alignment horizontal="center" vertical="top" wrapText="1"/>
      <protection locked="0"/>
    </xf>
    <xf numFmtId="0" fontId="0" fillId="0" borderId="1" xfId="0" applyBorder="1" applyAlignment="1">
      <alignment horizontal="center" vertical="center" wrapText="1"/>
    </xf>
    <xf numFmtId="0" fontId="27" fillId="11" borderId="1" xfId="0" applyFont="1" applyFill="1" applyBorder="1" applyAlignment="1">
      <alignment horizontal="center" vertic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37" fillId="0" borderId="1" xfId="0" applyFont="1" applyFill="1" applyBorder="1" applyAlignment="1">
      <alignment horizontal="left" vertical="top" wrapText="1"/>
    </xf>
    <xf numFmtId="0" fontId="37" fillId="0" borderId="2"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3" xfId="0" applyFont="1" applyFill="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vertical="top" wrapText="1"/>
    </xf>
    <xf numFmtId="0" fontId="37" fillId="0" borderId="4" xfId="0" applyFont="1" applyBorder="1" applyAlignment="1">
      <alignment vertical="top" wrapText="1"/>
    </xf>
    <xf numFmtId="0" fontId="37" fillId="0" borderId="3" xfId="0" applyFont="1" applyBorder="1" applyAlignment="1">
      <alignment vertical="top" wrapText="1"/>
    </xf>
    <xf numFmtId="0" fontId="37" fillId="0" borderId="1" xfId="0" applyFont="1" applyBorder="1" applyAlignment="1">
      <alignment vertical="top" wrapText="1"/>
    </xf>
    <xf numFmtId="0" fontId="39" fillId="12" borderId="2" xfId="10" applyFont="1" applyFill="1" applyBorder="1" applyAlignment="1" applyProtection="1">
      <alignment horizontal="left" vertical="top" wrapText="1"/>
      <protection locked="0"/>
    </xf>
    <xf numFmtId="0" fontId="39" fillId="12" borderId="3" xfId="10" applyFont="1" applyFill="1" applyBorder="1" applyAlignment="1" applyProtection="1">
      <alignment horizontal="left" vertical="top" wrapText="1"/>
      <protection locked="0"/>
    </xf>
    <xf numFmtId="0" fontId="2" fillId="13" borderId="2" xfId="1" applyFont="1" applyFill="1" applyBorder="1" applyAlignment="1">
      <alignment horizontal="center" vertical="center" wrapText="1"/>
    </xf>
    <xf numFmtId="0" fontId="2" fillId="13" borderId="3" xfId="1" applyFont="1" applyFill="1" applyBorder="1" applyAlignment="1">
      <alignment horizontal="center" vertical="center" wrapText="1"/>
    </xf>
    <xf numFmtId="0" fontId="9" fillId="0" borderId="17" xfId="13" applyFont="1" applyFill="1" applyBorder="1" applyAlignment="1">
      <alignment horizontal="center" vertical="center" wrapText="1"/>
    </xf>
    <xf numFmtId="0" fontId="9" fillId="0" borderId="15" xfId="13" applyFont="1" applyFill="1" applyBorder="1" applyAlignment="1">
      <alignment horizontal="center" vertical="center" wrapText="1"/>
    </xf>
    <xf numFmtId="0" fontId="9" fillId="0" borderId="3" xfId="13" applyFont="1" applyFill="1" applyBorder="1" applyAlignment="1">
      <alignment horizontal="left" vertical="top" wrapText="1"/>
    </xf>
    <xf numFmtId="0" fontId="9" fillId="0" borderId="1" xfId="13" applyFont="1" applyFill="1" applyBorder="1" applyAlignment="1">
      <alignment horizontal="left" vertical="top" wrapText="1"/>
    </xf>
    <xf numFmtId="0" fontId="3" fillId="0" borderId="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15" xfId="10" applyFont="1" applyBorder="1" applyAlignment="1">
      <alignment horizontal="center" vertical="center" wrapText="1"/>
    </xf>
    <xf numFmtId="0" fontId="2" fillId="13" borderId="1" xfId="1" applyFont="1" applyFill="1" applyBorder="1" applyAlignment="1">
      <alignment horizontal="center" vertical="center" wrapText="1"/>
    </xf>
    <xf numFmtId="0" fontId="2" fillId="3" borderId="1" xfId="0" applyFont="1" applyFill="1" applyBorder="1" applyAlignment="1">
      <alignment horizontal="center" vertical="center" wrapText="1"/>
    </xf>
    <xf numFmtId="164" fontId="3" fillId="3" borderId="1" xfId="25" applyFont="1" applyFill="1" applyBorder="1" applyAlignment="1">
      <alignment horizontal="center" vertical="center" wrapText="1"/>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2" xfId="0" applyFont="1" applyFill="1" applyBorder="1" applyAlignment="1" applyProtection="1">
      <alignment horizontal="left" vertical="top" wrapText="1" readingOrder="1"/>
      <protection locked="0"/>
    </xf>
    <xf numFmtId="0" fontId="32" fillId="0" borderId="3" xfId="0" applyFont="1" applyFill="1" applyBorder="1" applyAlignment="1" applyProtection="1">
      <alignment horizontal="left" vertical="top" wrapText="1" readingOrder="1"/>
      <protection locked="0"/>
    </xf>
    <xf numFmtId="0" fontId="32" fillId="0" borderId="2" xfId="0" applyFont="1" applyBorder="1" applyAlignment="1">
      <alignment horizontal="left" vertical="top" wrapText="1"/>
    </xf>
    <xf numFmtId="0" fontId="32" fillId="0" borderId="3" xfId="0" applyFont="1" applyBorder="1" applyAlignment="1">
      <alignment horizontal="left" vertical="top" wrapText="1"/>
    </xf>
    <xf numFmtId="0" fontId="25" fillId="9" borderId="1" xfId="10" applyFont="1" applyFill="1" applyBorder="1" applyAlignment="1">
      <alignment horizontal="center" vertical="center"/>
    </xf>
    <xf numFmtId="0" fontId="29" fillId="12" borderId="1" xfId="10" applyFont="1" applyFill="1" applyBorder="1" applyAlignment="1" applyProtection="1">
      <alignment horizontal="left" vertical="center" wrapText="1"/>
      <protection locked="0"/>
    </xf>
    <xf numFmtId="170" fontId="29" fillId="12" borderId="1" xfId="24" applyNumberFormat="1" applyFont="1" applyFill="1" applyBorder="1" applyAlignment="1" applyProtection="1">
      <alignment horizontal="left" vertical="center" wrapText="1"/>
      <protection locked="0"/>
    </xf>
    <xf numFmtId="0" fontId="29" fillId="12" borderId="1" xfId="10" applyFont="1" applyFill="1" applyBorder="1" applyAlignment="1" applyProtection="1">
      <alignment horizontal="left" vertical="top" wrapText="1"/>
      <protection locked="0"/>
    </xf>
    <xf numFmtId="0" fontId="3" fillId="11" borderId="2" xfId="10" applyFont="1" applyFill="1" applyBorder="1" applyAlignment="1">
      <alignment horizontal="center" vertical="top" wrapText="1"/>
    </xf>
    <xf numFmtId="0" fontId="3" fillId="11" borderId="3" xfId="10" applyFont="1" applyFill="1" applyBorder="1" applyAlignment="1">
      <alignment horizontal="center" vertical="top" wrapText="1"/>
    </xf>
    <xf numFmtId="170" fontId="31" fillId="11" borderId="1" xfId="24" applyNumberFormat="1" applyFont="1" applyFill="1" applyBorder="1" applyAlignment="1">
      <alignment vertical="center" wrapText="1"/>
    </xf>
    <xf numFmtId="170" fontId="31" fillId="11" borderId="2" xfId="24" applyNumberFormat="1" applyFont="1" applyFill="1" applyBorder="1" applyAlignment="1">
      <alignment horizontal="center" vertical="center" wrapText="1"/>
    </xf>
    <xf numFmtId="170" fontId="31" fillId="11" borderId="3" xfId="24"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10" applyFont="1" applyFill="1" applyBorder="1" applyAlignment="1">
      <alignment horizontal="left" vertical="top" wrapText="1"/>
    </xf>
    <xf numFmtId="173" fontId="30" fillId="0" borderId="8" xfId="26" applyNumberFormat="1" applyFont="1" applyFill="1" applyBorder="1" applyAlignment="1">
      <alignment horizontal="center" vertical="center"/>
    </xf>
    <xf numFmtId="173" fontId="30" fillId="0" borderId="8" xfId="26" applyNumberFormat="1" applyFont="1" applyBorder="1" applyAlignment="1">
      <alignment horizontal="center" vertical="center"/>
    </xf>
    <xf numFmtId="172" fontId="19" fillId="0" borderId="1" xfId="9" applyNumberFormat="1" applyFont="1" applyFill="1" applyBorder="1" applyAlignment="1" applyProtection="1">
      <alignment horizontal="center" vertical="center" wrapText="1" readingOrder="1"/>
      <protection locked="0"/>
    </xf>
    <xf numFmtId="0" fontId="9" fillId="0" borderId="1" xfId="13" applyFont="1" applyFill="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0" fontId="0" fillId="0" borderId="1" xfId="0" applyFill="1" applyBorder="1" applyAlignment="1">
      <alignment horizontal="center" vertical="center"/>
    </xf>
    <xf numFmtId="0" fontId="18"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left" vertical="top" wrapText="1"/>
    </xf>
    <xf numFmtId="0" fontId="23" fillId="0" borderId="0" xfId="0" applyFont="1" applyAlignment="1">
      <alignment horizontal="center" vertical="center"/>
    </xf>
    <xf numFmtId="0" fontId="0" fillId="0" borderId="1" xfId="0" applyFill="1" applyBorder="1" applyAlignment="1">
      <alignment horizontal="left" vertical="center" wrapText="1"/>
    </xf>
    <xf numFmtId="0" fontId="25" fillId="9" borderId="1" xfId="10" applyFont="1" applyFill="1" applyBorder="1" applyAlignment="1">
      <alignment horizontal="left" vertical="center" wrapText="1"/>
    </xf>
    <xf numFmtId="0" fontId="25" fillId="9" borderId="1" xfId="10" applyFont="1" applyFill="1" applyBorder="1" applyAlignment="1">
      <alignment horizontal="left" vertical="center"/>
    </xf>
    <xf numFmtId="0" fontId="24" fillId="4" borderId="0" xfId="1" applyFont="1" applyFill="1" applyBorder="1" applyAlignment="1">
      <alignment horizontal="left" vertical="center" wrapText="1" readingOrder="1"/>
    </xf>
    <xf numFmtId="0" fontId="14" fillId="5" borderId="0" xfId="1" applyFont="1" applyFill="1" applyBorder="1" applyAlignment="1">
      <alignment horizontal="center" vertical="center" wrapText="1"/>
    </xf>
    <xf numFmtId="0" fontId="14" fillId="5" borderId="6" xfId="1" applyFont="1" applyFill="1" applyBorder="1" applyAlignment="1">
      <alignment horizontal="center" vertical="center" wrapText="1"/>
    </xf>
    <xf numFmtId="0" fontId="2" fillId="0" borderId="1" xfId="10" applyFont="1" applyBorder="1" applyAlignment="1">
      <alignment horizontal="center" vertical="center"/>
    </xf>
    <xf numFmtId="0" fontId="3" fillId="0" borderId="1" xfId="10" applyFont="1" applyBorder="1" applyAlignment="1">
      <alignment horizontal="center" vertical="center" wrapText="1"/>
    </xf>
    <xf numFmtId="0" fontId="3" fillId="11" borderId="1" xfId="10" applyFont="1" applyFill="1" applyBorder="1" applyAlignment="1">
      <alignment horizontal="center" vertical="center" wrapText="1"/>
    </xf>
    <xf numFmtId="0" fontId="8" fillId="1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1" xfId="0" applyFont="1" applyBorder="1" applyAlignment="1">
      <alignment horizontal="center" vertical="center" wrapText="1"/>
    </xf>
    <xf numFmtId="0" fontId="32" fillId="0" borderId="1" xfId="0" applyFont="1" applyFill="1" applyBorder="1" applyAlignment="1" applyProtection="1">
      <alignment horizontal="left" vertical="top" wrapText="1" readingOrder="1"/>
      <protection locked="0"/>
    </xf>
    <xf numFmtId="0" fontId="32" fillId="0" borderId="1" xfId="0" applyFont="1" applyBorder="1" applyAlignment="1">
      <alignment horizontal="left" vertical="top" wrapText="1"/>
    </xf>
    <xf numFmtId="0" fontId="32" fillId="0" borderId="1" xfId="0" applyFont="1" applyFill="1" applyBorder="1" applyAlignment="1" applyProtection="1">
      <alignment horizontal="left" vertical="top" wrapText="1"/>
      <protection locked="0"/>
    </xf>
    <xf numFmtId="0" fontId="9" fillId="0" borderId="1" xfId="13" applyFont="1" applyFill="1" applyBorder="1" applyAlignment="1">
      <alignment horizontal="center" vertical="center" wrapText="1"/>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center" wrapText="1"/>
      <protection locked="0"/>
    </xf>
    <xf numFmtId="9" fontId="9" fillId="0" borderId="1" xfId="0" applyNumberFormat="1" applyFont="1" applyBorder="1" applyAlignment="1">
      <alignment horizontal="left" vertical="center" wrapText="1"/>
    </xf>
    <xf numFmtId="0" fontId="30" fillId="0" borderId="4" xfId="10" applyFont="1" applyFill="1" applyBorder="1" applyAlignment="1">
      <alignment horizontal="left" vertical="top" wrapText="1"/>
    </xf>
    <xf numFmtId="173" fontId="30" fillId="0" borderId="4" xfId="26" applyNumberFormat="1" applyFont="1" applyFill="1" applyBorder="1" applyAlignment="1">
      <alignment horizontal="center" vertical="center" wrapText="1"/>
    </xf>
    <xf numFmtId="0" fontId="30" fillId="0" borderId="2" xfId="10" applyFont="1" applyFill="1" applyBorder="1" applyAlignment="1">
      <alignment horizontal="left" vertical="top" wrapText="1"/>
    </xf>
    <xf numFmtId="0" fontId="30" fillId="0" borderId="3" xfId="10" applyFont="1" applyFill="1" applyBorder="1" applyAlignment="1">
      <alignment horizontal="left" vertical="top" wrapText="1"/>
    </xf>
    <xf numFmtId="172" fontId="30" fillId="0" borderId="2" xfId="26" applyNumberFormat="1" applyFont="1" applyFill="1" applyBorder="1" applyAlignment="1">
      <alignment horizontal="center" vertical="center" wrapText="1"/>
    </xf>
    <xf numFmtId="172" fontId="30" fillId="0" borderId="3" xfId="26" applyNumberFormat="1" applyFont="1" applyFill="1" applyBorder="1" applyAlignment="1">
      <alignment horizontal="center" vertical="center" wrapText="1"/>
    </xf>
    <xf numFmtId="0" fontId="32" fillId="0" borderId="2" xfId="0" applyFont="1" applyFill="1" applyBorder="1" applyAlignment="1" applyProtection="1">
      <alignment horizontal="left" vertical="top" wrapText="1"/>
      <protection locked="0"/>
    </xf>
    <xf numFmtId="0" fontId="32" fillId="0" borderId="3" xfId="0" applyFont="1" applyFill="1" applyBorder="1" applyAlignment="1" applyProtection="1">
      <alignment horizontal="left" vertical="top" wrapText="1"/>
      <protection locked="0"/>
    </xf>
    <xf numFmtId="0" fontId="9" fillId="0" borderId="1" xfId="0" applyFont="1" applyFill="1" applyBorder="1" applyAlignment="1">
      <alignment horizontal="center" vertical="center" wrapText="1"/>
    </xf>
    <xf numFmtId="0" fontId="0" fillId="0" borderId="1" xfId="0" applyBorder="1" applyAlignment="1">
      <alignment horizontal="center" vertical="center"/>
    </xf>
    <xf numFmtId="0" fontId="32" fillId="0" borderId="1" xfId="0" applyFont="1" applyBorder="1" applyAlignment="1">
      <alignment horizontal="center"/>
    </xf>
    <xf numFmtId="10" fontId="37" fillId="0" borderId="4" xfId="27" applyNumberFormat="1" applyFont="1" applyFill="1" applyBorder="1" applyAlignment="1">
      <alignment horizontal="center" vertical="center"/>
    </xf>
    <xf numFmtId="10" fontId="37" fillId="0" borderId="3" xfId="27" applyNumberFormat="1" applyFont="1" applyFill="1" applyBorder="1" applyAlignment="1">
      <alignment horizontal="center" vertical="center"/>
    </xf>
    <xf numFmtId="9" fontId="37" fillId="0" borderId="2" xfId="27" applyFont="1" applyFill="1" applyBorder="1" applyAlignment="1">
      <alignment horizontal="center" vertical="center"/>
    </xf>
    <xf numFmtId="9" fontId="37" fillId="0" borderId="3" xfId="27" applyFont="1" applyFill="1" applyBorder="1" applyAlignment="1">
      <alignment horizontal="center" vertical="center"/>
    </xf>
    <xf numFmtId="9" fontId="37" fillId="0" borderId="2" xfId="0" applyNumberFormat="1" applyFont="1" applyFill="1" applyBorder="1" applyAlignment="1">
      <alignment horizontal="center" vertical="center"/>
    </xf>
    <xf numFmtId="9" fontId="37" fillId="0" borderId="4" xfId="0" applyNumberFormat="1" applyFont="1" applyFill="1" applyBorder="1" applyAlignment="1">
      <alignment horizontal="center" vertical="center"/>
    </xf>
    <xf numFmtId="0" fontId="33" fillId="0" borderId="2" xfId="0" applyFont="1" applyFill="1" applyBorder="1" applyAlignment="1" applyProtection="1">
      <alignment horizontal="center" vertical="center" wrapText="1"/>
      <protection locked="0"/>
    </xf>
    <xf numFmtId="0" fontId="33" fillId="0" borderId="4" xfId="0" applyFont="1" applyFill="1" applyBorder="1" applyAlignment="1" applyProtection="1">
      <alignment horizontal="center" vertical="center" wrapText="1"/>
      <protection locked="0"/>
    </xf>
    <xf numFmtId="0" fontId="33" fillId="0" borderId="3" xfId="0" applyFont="1" applyFill="1" applyBorder="1" applyAlignment="1" applyProtection="1">
      <alignment horizontal="center" vertical="center" wrapText="1"/>
      <protection locked="0"/>
    </xf>
    <xf numFmtId="0" fontId="32" fillId="0" borderId="2" xfId="0" applyFont="1" applyBorder="1" applyAlignment="1">
      <alignment horizontal="center"/>
    </xf>
    <xf numFmtId="0" fontId="32" fillId="0" borderId="3" xfId="0" applyFont="1" applyBorder="1" applyAlignment="1">
      <alignment horizontal="center"/>
    </xf>
    <xf numFmtId="0" fontId="32" fillId="0" borderId="5" xfId="0" applyFont="1" applyBorder="1" applyAlignment="1">
      <alignment horizontal="center"/>
    </xf>
    <xf numFmtId="0" fontId="32" fillId="0" borderId="7" xfId="0" applyFont="1" applyBorder="1" applyAlignment="1">
      <alignment horizontal="center"/>
    </xf>
    <xf numFmtId="0" fontId="32" fillId="0" borderId="8" xfId="0" applyFont="1" applyBorder="1" applyAlignment="1">
      <alignment horizontal="center"/>
    </xf>
    <xf numFmtId="9" fontId="9" fillId="0" borderId="1" xfId="14" applyFont="1" applyFill="1" applyBorder="1" applyAlignment="1">
      <alignment horizontal="center" vertical="center" wrapText="1"/>
    </xf>
    <xf numFmtId="10" fontId="9" fillId="0" borderId="1" xfId="1" applyNumberFormat="1" applyFont="1" applyFill="1" applyBorder="1" applyAlignment="1">
      <alignment horizontal="center" vertical="center" wrapText="1"/>
    </xf>
    <xf numFmtId="10" fontId="9" fillId="0" borderId="2" xfId="1" applyNumberFormat="1" applyFont="1" applyFill="1" applyBorder="1" applyAlignment="1">
      <alignment horizontal="center" vertical="center" wrapText="1"/>
    </xf>
    <xf numFmtId="10" fontId="9" fillId="0" borderId="4" xfId="1" applyNumberFormat="1" applyFont="1" applyFill="1" applyBorder="1" applyAlignment="1">
      <alignment horizontal="center" vertical="center" wrapText="1"/>
    </xf>
    <xf numFmtId="10" fontId="9" fillId="0" borderId="3" xfId="1" applyNumberFormat="1" applyFont="1" applyFill="1" applyBorder="1" applyAlignment="1">
      <alignment horizontal="center"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9" fillId="0" borderId="1" xfId="1" applyFont="1" applyFill="1" applyBorder="1" applyAlignment="1">
      <alignment horizontal="center" vertical="center" wrapText="1"/>
    </xf>
    <xf numFmtId="0" fontId="9" fillId="0" borderId="14" xfId="1" applyFont="1" applyFill="1" applyBorder="1" applyAlignment="1">
      <alignment horizontal="justify" vertical="center" wrapText="1"/>
    </xf>
    <xf numFmtId="0" fontId="9" fillId="0" borderId="6"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2"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3" xfId="1" applyFont="1" applyFill="1" applyBorder="1" applyAlignment="1">
      <alignment horizontal="center" vertical="center" wrapText="1"/>
    </xf>
    <xf numFmtId="9" fontId="9" fillId="0" borderId="2" xfId="14" applyFont="1" applyFill="1" applyBorder="1" applyAlignment="1">
      <alignment horizontal="center" vertical="center" wrapText="1"/>
    </xf>
    <xf numFmtId="9" fontId="9" fillId="0" borderId="4" xfId="14" applyFont="1" applyFill="1" applyBorder="1" applyAlignment="1">
      <alignment horizontal="center" vertical="center" wrapText="1"/>
    </xf>
    <xf numFmtId="9" fontId="9" fillId="0" borderId="3" xfId="14" applyFont="1" applyFill="1" applyBorder="1" applyAlignment="1">
      <alignment horizontal="center" vertical="center" wrapText="1"/>
    </xf>
    <xf numFmtId="14" fontId="9" fillId="0" borderId="2" xfId="1" applyNumberFormat="1" applyFont="1" applyFill="1" applyBorder="1" applyAlignment="1">
      <alignment horizontal="center" vertical="center" wrapText="1"/>
    </xf>
    <xf numFmtId="14" fontId="9" fillId="0" borderId="4" xfId="1" applyNumberFormat="1" applyFont="1" applyFill="1" applyBorder="1" applyAlignment="1">
      <alignment horizontal="center" vertical="center" wrapText="1"/>
    </xf>
    <xf numFmtId="14" fontId="9" fillId="0" borderId="3" xfId="1" applyNumberFormat="1" applyFont="1" applyFill="1" applyBorder="1" applyAlignment="1">
      <alignment horizontal="center" vertical="center" wrapText="1"/>
    </xf>
    <xf numFmtId="14" fontId="9" fillId="0" borderId="1" xfId="1" applyNumberFormat="1" applyFont="1" applyFill="1" applyBorder="1" applyAlignment="1">
      <alignment horizontal="center" vertical="center" wrapText="1"/>
    </xf>
    <xf numFmtId="0" fontId="9" fillId="0" borderId="2" xfId="1" applyFont="1" applyFill="1" applyBorder="1" applyAlignment="1">
      <alignment horizontal="justify" vertical="center" wrapText="1"/>
    </xf>
    <xf numFmtId="0" fontId="9" fillId="0" borderId="4" xfId="1"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9" fillId="0" borderId="1" xfId="1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9" fillId="0" borderId="1" xfId="1"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9" fillId="0" borderId="3" xfId="1" applyFont="1" applyFill="1" applyBorder="1" applyAlignment="1">
      <alignment horizontal="justify" vertical="center" wrapText="1"/>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9" fillId="0" borderId="2" xfId="1" applyFont="1" applyFill="1" applyBorder="1" applyAlignment="1">
      <alignment horizontal="center" vertical="center" textRotation="90" wrapText="1"/>
    </xf>
    <xf numFmtId="0" fontId="9" fillId="0" borderId="4" xfId="1" applyFont="1" applyFill="1" applyBorder="1" applyAlignment="1">
      <alignment horizontal="center" vertical="center" textRotation="90" wrapText="1"/>
    </xf>
    <xf numFmtId="0" fontId="9" fillId="0" borderId="3" xfId="1" applyFont="1" applyFill="1" applyBorder="1" applyAlignment="1">
      <alignment horizontal="center" vertical="center" textRotation="90" wrapText="1"/>
    </xf>
    <xf numFmtId="0" fontId="14" fillId="4" borderId="1" xfId="1" applyFont="1" applyFill="1" applyBorder="1" applyAlignment="1">
      <alignment horizontal="left" vertical="center" wrapText="1" readingOrder="1"/>
    </xf>
    <xf numFmtId="0" fontId="2" fillId="3" borderId="7"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11" fillId="8" borderId="1" xfId="10" applyFont="1" applyFill="1" applyBorder="1" applyAlignment="1">
      <alignment horizontal="center" vertical="center" wrapText="1" readingOrder="1"/>
    </xf>
    <xf numFmtId="0" fontId="2" fillId="7" borderId="8" xfId="0" applyFont="1" applyFill="1" applyBorder="1" applyAlignment="1">
      <alignment horizontal="left" vertical="center" wrapText="1"/>
    </xf>
    <xf numFmtId="0" fontId="2" fillId="7" borderId="9" xfId="0" applyFont="1" applyFill="1" applyBorder="1" applyAlignment="1">
      <alignment horizontal="left" vertical="center" wrapText="1"/>
    </xf>
    <xf numFmtId="0" fontId="8" fillId="13" borderId="4" xfId="1"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9" fillId="0" borderId="4" xfId="10" applyFont="1" applyFill="1" applyBorder="1" applyAlignment="1">
      <alignment horizontal="center" vertical="center" wrapText="1"/>
    </xf>
    <xf numFmtId="0" fontId="9" fillId="0" borderId="3" xfId="10" applyFont="1" applyFill="1" applyBorder="1" applyAlignment="1">
      <alignment horizontal="center" vertical="center" wrapText="1"/>
    </xf>
    <xf numFmtId="0" fontId="9" fillId="0" borderId="2" xfId="10" applyFont="1" applyFill="1" applyBorder="1" applyAlignment="1">
      <alignment horizontal="center" vertical="center" wrapText="1"/>
    </xf>
    <xf numFmtId="0" fontId="9" fillId="0" borderId="2" xfId="10" applyFont="1" applyFill="1" applyBorder="1" applyAlignment="1">
      <alignment horizontal="justify" vertical="center" wrapText="1"/>
    </xf>
    <xf numFmtId="0" fontId="9" fillId="0" borderId="4" xfId="10" applyFont="1" applyFill="1" applyBorder="1" applyAlignment="1">
      <alignment horizontal="justify" vertical="center" wrapText="1"/>
    </xf>
    <xf numFmtId="0" fontId="9" fillId="0" borderId="3" xfId="10" applyFont="1" applyFill="1" applyBorder="1" applyAlignment="1">
      <alignment horizontal="justify" vertical="center" wrapText="1"/>
    </xf>
    <xf numFmtId="14" fontId="9" fillId="0" borderId="2" xfId="10" applyNumberFormat="1" applyFont="1" applyFill="1" applyBorder="1" applyAlignment="1">
      <alignment horizontal="center" vertical="center" wrapText="1"/>
    </xf>
    <xf numFmtId="14" fontId="9" fillId="0" borderId="4" xfId="10" applyNumberFormat="1" applyFont="1" applyFill="1" applyBorder="1" applyAlignment="1">
      <alignment horizontal="center" vertical="center" wrapText="1"/>
    </xf>
    <xf numFmtId="14" fontId="9" fillId="0" borderId="3" xfId="10" applyNumberFormat="1" applyFont="1" applyFill="1" applyBorder="1" applyAlignment="1">
      <alignment horizontal="center" vertical="center" wrapText="1"/>
    </xf>
    <xf numFmtId="9" fontId="9" fillId="0" borderId="2" xfId="10" applyNumberFormat="1" applyFont="1" applyFill="1" applyBorder="1" applyAlignment="1">
      <alignment horizontal="center" vertical="center" wrapText="1"/>
    </xf>
    <xf numFmtId="9" fontId="9" fillId="0" borderId="4" xfId="10" applyNumberFormat="1" applyFont="1" applyFill="1" applyBorder="1" applyAlignment="1">
      <alignment horizontal="center" vertical="center" wrapText="1"/>
    </xf>
    <xf numFmtId="9" fontId="9" fillId="0" borderId="3" xfId="10" applyNumberFormat="1" applyFont="1" applyFill="1" applyBorder="1" applyAlignment="1">
      <alignment horizontal="center" vertical="center" wrapText="1"/>
    </xf>
    <xf numFmtId="0" fontId="10" fillId="0" borderId="2"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3" xfId="0" applyFont="1" applyBorder="1" applyAlignment="1">
      <alignment horizontal="justify" vertical="center" wrapText="1"/>
    </xf>
    <xf numFmtId="0" fontId="2" fillId="7" borderId="10" xfId="0" applyFont="1" applyFill="1" applyBorder="1" applyAlignment="1">
      <alignment horizontal="left" vertical="center" wrapText="1"/>
    </xf>
    <xf numFmtId="9" fontId="9" fillId="0" borderId="1" xfId="10" applyNumberFormat="1" applyFont="1" applyFill="1" applyBorder="1" applyAlignment="1">
      <alignment horizontal="center" vertical="center" wrapText="1"/>
    </xf>
    <xf numFmtId="0" fontId="14" fillId="4" borderId="1" xfId="10" applyFont="1" applyFill="1" applyBorder="1" applyAlignment="1">
      <alignment horizontal="left" vertical="center" wrapText="1" readingOrder="1"/>
    </xf>
    <xf numFmtId="0" fontId="2" fillId="3" borderId="1" xfId="10" applyFont="1" applyFill="1" applyBorder="1" applyAlignment="1">
      <alignment horizontal="left" vertical="center" wrapText="1"/>
    </xf>
    <xf numFmtId="0" fontId="9" fillId="0" borderId="1" xfId="10" applyFont="1" applyFill="1" applyBorder="1" applyAlignment="1">
      <alignment horizontal="justify" vertical="center" wrapText="1"/>
    </xf>
    <xf numFmtId="0" fontId="9" fillId="0" borderId="2" xfId="10" applyFont="1" applyFill="1" applyBorder="1" applyAlignment="1">
      <alignment horizontal="left" vertical="center" wrapText="1"/>
    </xf>
    <xf numFmtId="0" fontId="9" fillId="0" borderId="4" xfId="10" applyFont="1" applyFill="1" applyBorder="1" applyAlignment="1">
      <alignment horizontal="left" vertical="center" wrapText="1"/>
    </xf>
    <xf numFmtId="0" fontId="9" fillId="0" borderId="3" xfId="10" applyFont="1" applyFill="1" applyBorder="1" applyAlignment="1">
      <alignment horizontal="left" vertical="center" wrapText="1"/>
    </xf>
    <xf numFmtId="0" fontId="10" fillId="0" borderId="1" xfId="0" applyFont="1" applyBorder="1" applyAlignment="1">
      <alignment horizontal="justify" vertical="center" wrapText="1"/>
    </xf>
    <xf numFmtId="0" fontId="2" fillId="3" borderId="8" xfId="10" applyFont="1" applyFill="1" applyBorder="1" applyAlignment="1">
      <alignment horizontal="left" vertical="center" wrapText="1"/>
    </xf>
    <xf numFmtId="0" fontId="2" fillId="3" borderId="9" xfId="10" applyFont="1" applyFill="1" applyBorder="1" applyAlignment="1">
      <alignment horizontal="left" vertical="center" wrapText="1"/>
    </xf>
    <xf numFmtId="0" fontId="2" fillId="3" borderId="10" xfId="10" applyFont="1" applyFill="1" applyBorder="1" applyAlignment="1">
      <alignment horizontal="left" vertical="center" wrapText="1"/>
    </xf>
    <xf numFmtId="9" fontId="9" fillId="0" borderId="2"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10" fillId="0" borderId="2" xfId="0" applyFont="1" applyBorder="1" applyAlignment="1">
      <alignment vertical="center" wrapText="1"/>
    </xf>
    <xf numFmtId="0" fontId="10" fillId="0" borderId="4" xfId="0" applyFont="1" applyBorder="1" applyAlignment="1">
      <alignment vertical="center" wrapText="1"/>
    </xf>
    <xf numFmtId="0" fontId="10" fillId="0" borderId="3" xfId="0" applyFont="1" applyBorder="1" applyAlignment="1">
      <alignment vertical="center" wrapText="1"/>
    </xf>
    <xf numFmtId="0" fontId="9" fillId="0" borderId="2" xfId="0" applyFont="1" applyFill="1" applyBorder="1" applyAlignment="1">
      <alignment horizontal="center" vertical="center" wrapText="1"/>
    </xf>
    <xf numFmtId="9" fontId="9" fillId="0" borderId="4" xfId="0" applyNumberFormat="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11" fillId="8" borderId="1" xfId="0" applyFont="1" applyFill="1" applyBorder="1" applyAlignment="1">
      <alignment horizontal="left" vertical="center" wrapText="1" readingOrder="1"/>
    </xf>
  </cellXfs>
  <cellStyles count="31">
    <cellStyle name="Millares" xfId="24" builtinId="3"/>
    <cellStyle name="Millares [0]" xfId="25" builtinId="6"/>
    <cellStyle name="Millares [0] 2" xfId="3"/>
    <cellStyle name="Millares [0] 2 2" xfId="29"/>
    <cellStyle name="Millares 10" xfId="23"/>
    <cellStyle name="Millares 2" xfId="4"/>
    <cellStyle name="Millares 2 2" xfId="5"/>
    <cellStyle name="Millares 3" xfId="2"/>
    <cellStyle name="Millares 4" xfId="17"/>
    <cellStyle name="Millares 5" xfId="20"/>
    <cellStyle name="Millares 6" xfId="18"/>
    <cellStyle name="Millares 7" xfId="19"/>
    <cellStyle name="Millares 8" xfId="21"/>
    <cellStyle name="Millares 9" xfId="22"/>
    <cellStyle name="Moneda" xfId="26" builtinId="4"/>
    <cellStyle name="Moneda 2" xfId="7"/>
    <cellStyle name="Moneda 3" xfId="6"/>
    <cellStyle name="Moneda 4" xfId="8"/>
    <cellStyle name="Moneda 5" xfId="9"/>
    <cellStyle name="Moneda 6" xfId="30"/>
    <cellStyle name="Normal" xfId="0" builtinId="0"/>
    <cellStyle name="Normal 2" xfId="10"/>
    <cellStyle name="Normal 2 10" xfId="11"/>
    <cellStyle name="Normal 2 2" xfId="12"/>
    <cellStyle name="Normal 3" xfId="13"/>
    <cellStyle name="Normal 4" xfId="1"/>
    <cellStyle name="Normal 5" xfId="28"/>
    <cellStyle name="Porcentaje 2" xfId="14"/>
    <cellStyle name="Porcentual" xfId="27" builtinId="5"/>
    <cellStyle name="Porcentual 2" xfId="15"/>
    <cellStyle name="Porcentual 3"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13</xdr:col>
      <xdr:colOff>209550</xdr:colOff>
      <xdr:row>40</xdr:row>
      <xdr:rowOff>152400</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10058400" cy="777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79374</xdr:colOff>
      <xdr:row>0</xdr:row>
      <xdr:rowOff>15875</xdr:rowOff>
    </xdr:from>
    <xdr:to>
      <xdr:col>1</xdr:col>
      <xdr:colOff>2421371</xdr:colOff>
      <xdr:row>3</xdr:row>
      <xdr:rowOff>444448</xdr:rowOff>
    </xdr:to>
    <xdr:pic>
      <xdr:nvPicPr>
        <xdr:cNvPr id="2" name="Imagen 46" descr="Recorte de pantalla">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4" y="15875"/>
          <a:ext cx="3886490" cy="14630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54428</xdr:colOff>
      <xdr:row>0</xdr:row>
      <xdr:rowOff>0</xdr:rowOff>
    </xdr:from>
    <xdr:to>
      <xdr:col>2</xdr:col>
      <xdr:colOff>122464</xdr:colOff>
      <xdr:row>4</xdr:row>
      <xdr:rowOff>27213</xdr:rowOff>
    </xdr:to>
    <xdr:pic>
      <xdr:nvPicPr>
        <xdr:cNvPr id="2" name="Imagen 46" descr="Recorte de pantalla">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28" y="0"/>
          <a:ext cx="5347607" cy="15648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40822</xdr:colOff>
      <xdr:row>0</xdr:row>
      <xdr:rowOff>13609</xdr:rowOff>
    </xdr:from>
    <xdr:to>
      <xdr:col>2</xdr:col>
      <xdr:colOff>13608</xdr:colOff>
      <xdr:row>4</xdr:row>
      <xdr:rowOff>40822</xdr:rowOff>
    </xdr:to>
    <xdr:pic>
      <xdr:nvPicPr>
        <xdr:cNvPr id="3" name="Imagen 46" descr="Recorte de pantalla">
          <a:extLst>
            <a:ext uri="{FF2B5EF4-FFF2-40B4-BE49-F238E27FC236}">
              <a16:creationId xmlns:a16="http://schemas.microsoft.com/office/drawing/2014/main" xmlns="" id="{A6DF9A62-487C-499F-A535-9D42470BD9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22" y="13609"/>
          <a:ext cx="5497286" cy="15920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79375</xdr:colOff>
      <xdr:row>0</xdr:row>
      <xdr:rowOff>15874</xdr:rowOff>
    </xdr:from>
    <xdr:to>
      <xdr:col>2</xdr:col>
      <xdr:colOff>68037</xdr:colOff>
      <xdr:row>3</xdr:row>
      <xdr:rowOff>571499</xdr:rowOff>
    </xdr:to>
    <xdr:pic>
      <xdr:nvPicPr>
        <xdr:cNvPr id="2" name="Imagen 46" descr="Recorte de pantalla">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5874"/>
          <a:ext cx="4873626" cy="15353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27214</xdr:colOff>
      <xdr:row>0</xdr:row>
      <xdr:rowOff>15875</xdr:rowOff>
    </xdr:from>
    <xdr:to>
      <xdr:col>2</xdr:col>
      <xdr:colOff>0</xdr:colOff>
      <xdr:row>3</xdr:row>
      <xdr:rowOff>476250</xdr:rowOff>
    </xdr:to>
    <xdr:pic>
      <xdr:nvPicPr>
        <xdr:cNvPr id="2" name="Imagen 46" descr="Recorte de pantalla">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 y="15875"/>
          <a:ext cx="4980215" cy="14400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2" sqref="P22"/>
    </sheetView>
  </sheetViews>
  <sheetFormatPr baseColWidth="10" defaultRowHeight="14" x14ac:dyDescent="0"/>
  <sheetData/>
  <phoneticPr fontId="30"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0070C0"/>
  </sheetPr>
  <dimension ref="A1:U195"/>
  <sheetViews>
    <sheetView zoomScale="50" zoomScaleNormal="50" zoomScalePageLayoutView="50" workbookViewId="0">
      <selection activeCell="K24" sqref="K24"/>
    </sheetView>
  </sheetViews>
  <sheetFormatPr baseColWidth="10" defaultRowHeight="15" x14ac:dyDescent="0"/>
  <cols>
    <col min="1" max="1" width="23.1640625" style="49" customWidth="1"/>
    <col min="2" max="2" width="37" style="49" customWidth="1"/>
    <col min="3" max="3" width="32.6640625" style="49" customWidth="1"/>
    <col min="4" max="4" width="21.5" style="49" customWidth="1"/>
    <col min="5" max="5" width="25.1640625" style="49" customWidth="1"/>
    <col min="6" max="6" width="52.6640625" style="49" customWidth="1"/>
    <col min="7" max="7" width="67.1640625" style="128" customWidth="1"/>
    <col min="8" max="8" width="46.5" style="49" customWidth="1"/>
    <col min="9" max="9" width="27.83203125" style="49" customWidth="1"/>
    <col min="10" max="10" width="31.1640625" style="49" customWidth="1"/>
    <col min="11" max="11" width="70.83203125" style="49" customWidth="1"/>
    <col min="12" max="12" width="37.6640625" style="49" customWidth="1"/>
    <col min="13" max="13" width="15.5" style="49" customWidth="1"/>
    <col min="14" max="16" width="15.6640625" style="49" customWidth="1"/>
    <col min="17" max="17" width="64.33203125" style="49" hidden="1" customWidth="1"/>
    <col min="18" max="18" width="64.33203125" style="49" customWidth="1"/>
    <col min="19" max="21" width="31.1640625" style="49" customWidth="1"/>
    <col min="22" max="16384" width="10.83203125" style="49"/>
  </cols>
  <sheetData>
    <row r="1" spans="1:21" customFormat="1">
      <c r="A1" s="32"/>
      <c r="G1" s="125"/>
      <c r="H1" s="77" t="s">
        <v>533</v>
      </c>
      <c r="I1" s="77"/>
      <c r="J1" s="49"/>
      <c r="T1" s="49"/>
      <c r="U1" s="49"/>
    </row>
    <row r="2" spans="1:21" customFormat="1">
      <c r="A2" s="32"/>
      <c r="G2" s="125"/>
      <c r="H2" s="77" t="s">
        <v>534</v>
      </c>
      <c r="I2" s="78"/>
      <c r="J2" s="49"/>
      <c r="T2" s="49"/>
      <c r="U2" s="49"/>
    </row>
    <row r="3" spans="1:21" customFormat="1" ht="47.25" customHeight="1">
      <c r="A3" s="32"/>
      <c r="C3" s="350" t="s">
        <v>536</v>
      </c>
      <c r="D3" s="350"/>
      <c r="E3" s="350"/>
      <c r="F3" s="350"/>
      <c r="G3" s="350"/>
      <c r="H3" s="80"/>
      <c r="I3" s="80"/>
      <c r="J3" s="49"/>
      <c r="T3" s="49"/>
      <c r="U3" s="49"/>
    </row>
    <row r="4" spans="1:21" customFormat="1" ht="46.5" customHeight="1">
      <c r="A4" s="32"/>
      <c r="E4" s="79"/>
      <c r="F4" s="79"/>
      <c r="G4" s="126"/>
      <c r="H4" s="77" t="s">
        <v>535</v>
      </c>
      <c r="I4" s="81"/>
      <c r="J4" s="49"/>
      <c r="T4" s="49"/>
      <c r="U4" s="49"/>
    </row>
    <row r="5" spans="1:21" s="45" customFormat="1">
      <c r="A5" s="43"/>
      <c r="B5" s="44"/>
      <c r="D5" s="46"/>
      <c r="F5" s="47"/>
      <c r="G5" s="121"/>
      <c r="H5" s="48"/>
    </row>
    <row r="6" spans="1:21" s="45" customFormat="1" ht="72" customHeight="1">
      <c r="A6" s="355" t="s">
        <v>495</v>
      </c>
      <c r="B6" s="356"/>
      <c r="C6" s="83" t="s">
        <v>494</v>
      </c>
      <c r="D6" s="354" t="s">
        <v>537</v>
      </c>
      <c r="E6" s="354"/>
      <c r="F6" s="354"/>
      <c r="G6" s="354"/>
      <c r="H6" s="354"/>
      <c r="I6" s="354"/>
      <c r="J6" s="354"/>
      <c r="K6" s="354"/>
      <c r="L6" s="354"/>
      <c r="M6" s="354"/>
      <c r="N6" s="354"/>
      <c r="O6" s="354"/>
      <c r="P6" s="354"/>
      <c r="Q6" s="354"/>
      <c r="R6" s="354"/>
      <c r="S6" s="354"/>
      <c r="T6" s="354"/>
      <c r="U6" s="354"/>
    </row>
    <row r="7" spans="1:21" s="115" customFormat="1" ht="72" customHeight="1">
      <c r="A7" s="118"/>
      <c r="B7" s="118"/>
      <c r="C7" s="119"/>
      <c r="D7" s="120"/>
      <c r="E7" s="120"/>
      <c r="F7" s="120"/>
      <c r="G7" s="120"/>
      <c r="H7" s="120"/>
      <c r="I7" s="120"/>
    </row>
    <row r="8" spans="1:21" s="45" customFormat="1" ht="18">
      <c r="B8" s="46"/>
      <c r="D8" s="352" t="s">
        <v>578</v>
      </c>
      <c r="E8" s="353"/>
      <c r="F8" s="353"/>
      <c r="G8" s="353"/>
      <c r="H8" s="353"/>
      <c r="I8" s="353"/>
      <c r="J8" s="353"/>
      <c r="K8" s="353"/>
      <c r="L8" s="353"/>
      <c r="M8" s="353"/>
      <c r="N8" s="353"/>
      <c r="O8" s="353"/>
      <c r="P8" s="353"/>
      <c r="Q8" s="353"/>
      <c r="R8" s="353"/>
      <c r="S8" s="353"/>
      <c r="T8" s="353"/>
      <c r="U8" s="353"/>
    </row>
    <row r="9" spans="1:21" s="45" customFormat="1" ht="58.5" customHeight="1">
      <c r="A9" s="115"/>
      <c r="B9" s="116"/>
      <c r="C9" s="116"/>
      <c r="D9" s="320" t="s">
        <v>133</v>
      </c>
      <c r="E9" s="320" t="s">
        <v>134</v>
      </c>
      <c r="F9" s="320" t="s">
        <v>135</v>
      </c>
      <c r="G9" s="320" t="s">
        <v>136</v>
      </c>
      <c r="H9" s="320" t="s">
        <v>137</v>
      </c>
      <c r="I9" s="321" t="s">
        <v>138</v>
      </c>
      <c r="J9" s="321" t="s">
        <v>139</v>
      </c>
      <c r="K9" s="321" t="s">
        <v>140</v>
      </c>
      <c r="L9" s="321" t="s">
        <v>141</v>
      </c>
      <c r="M9" s="319" t="s">
        <v>528</v>
      </c>
      <c r="N9" s="319"/>
      <c r="O9" s="319"/>
      <c r="P9" s="319"/>
      <c r="Q9" s="309" t="s">
        <v>529</v>
      </c>
      <c r="R9" s="309" t="s">
        <v>529</v>
      </c>
      <c r="S9" s="309" t="s">
        <v>532</v>
      </c>
      <c r="T9" s="309" t="s">
        <v>530</v>
      </c>
      <c r="U9" s="309" t="s">
        <v>531</v>
      </c>
    </row>
    <row r="10" spans="1:21" s="45" customFormat="1" ht="98.25" customHeight="1">
      <c r="A10" s="117"/>
      <c r="B10" s="117"/>
      <c r="C10" s="117"/>
      <c r="D10" s="320"/>
      <c r="E10" s="320"/>
      <c r="F10" s="320"/>
      <c r="G10" s="320"/>
      <c r="H10" s="320"/>
      <c r="I10" s="321"/>
      <c r="J10" s="321"/>
      <c r="K10" s="321"/>
      <c r="L10" s="321"/>
      <c r="M10" s="235" t="s">
        <v>8</v>
      </c>
      <c r="N10" s="235" t="s">
        <v>9</v>
      </c>
      <c r="O10" s="235" t="s">
        <v>10</v>
      </c>
      <c r="P10" s="235" t="s">
        <v>11</v>
      </c>
      <c r="Q10" s="310"/>
      <c r="R10" s="310"/>
      <c r="S10" s="310"/>
      <c r="T10" s="310"/>
      <c r="U10" s="310"/>
    </row>
    <row r="11" spans="1:21" s="45" customFormat="1" ht="62.25" customHeight="1">
      <c r="A11" s="117"/>
      <c r="B11" s="117"/>
      <c r="C11" s="117"/>
      <c r="D11" s="344" t="s">
        <v>142</v>
      </c>
      <c r="E11" s="344" t="s">
        <v>143</v>
      </c>
      <c r="F11" s="346" t="s">
        <v>144</v>
      </c>
      <c r="G11" s="134" t="s">
        <v>145</v>
      </c>
      <c r="H11" s="138" t="s">
        <v>146</v>
      </c>
      <c r="I11" s="140">
        <f>160*5547245</f>
        <v>887559200</v>
      </c>
      <c r="J11" s="72"/>
      <c r="K11" s="72"/>
      <c r="L11" s="72"/>
      <c r="M11" s="178">
        <v>0</v>
      </c>
      <c r="N11" s="51"/>
      <c r="O11" s="51"/>
      <c r="P11" s="51"/>
      <c r="Q11" s="180" t="s">
        <v>705</v>
      </c>
      <c r="R11" s="180"/>
      <c r="S11" s="51"/>
      <c r="T11" s="51"/>
      <c r="U11" s="51"/>
    </row>
    <row r="12" spans="1:21" s="45" customFormat="1" ht="120">
      <c r="A12" s="117"/>
      <c r="B12" s="117"/>
      <c r="C12" s="117"/>
      <c r="D12" s="344"/>
      <c r="E12" s="344"/>
      <c r="F12" s="346"/>
      <c r="G12" s="134" t="s">
        <v>538</v>
      </c>
      <c r="H12" s="138" t="s">
        <v>146</v>
      </c>
      <c r="I12" s="140">
        <v>95</v>
      </c>
      <c r="J12" s="72"/>
      <c r="K12" s="72"/>
      <c r="L12" s="72"/>
      <c r="M12" s="178">
        <v>95</v>
      </c>
      <c r="N12" s="51"/>
      <c r="O12" s="51"/>
      <c r="P12" s="51"/>
      <c r="Q12" s="180" t="s">
        <v>580</v>
      </c>
      <c r="R12" s="180"/>
      <c r="S12" s="51"/>
      <c r="T12" s="51"/>
      <c r="U12" s="51"/>
    </row>
    <row r="13" spans="1:21" s="45" customFormat="1" ht="75" customHeight="1">
      <c r="A13" s="117"/>
      <c r="B13" s="117"/>
      <c r="C13" s="117"/>
      <c r="D13" s="344"/>
      <c r="E13" s="344"/>
      <c r="F13" s="346"/>
      <c r="G13" s="127" t="s">
        <v>147</v>
      </c>
      <c r="H13" s="138" t="s">
        <v>148</v>
      </c>
      <c r="I13" s="141">
        <v>1</v>
      </c>
      <c r="J13" s="72"/>
      <c r="K13" s="72"/>
      <c r="L13" s="72"/>
      <c r="M13" s="178">
        <v>13</v>
      </c>
      <c r="N13" s="51"/>
      <c r="O13" s="51"/>
      <c r="P13" s="51"/>
      <c r="Q13" s="180" t="s">
        <v>706</v>
      </c>
      <c r="R13" s="180"/>
      <c r="S13" s="51"/>
      <c r="T13" s="51"/>
      <c r="U13" s="51"/>
    </row>
    <row r="14" spans="1:21" s="45" customFormat="1" ht="72.75" customHeight="1">
      <c r="A14" s="117"/>
      <c r="B14" s="117"/>
      <c r="C14" s="117"/>
      <c r="D14" s="344"/>
      <c r="E14" s="86" t="s">
        <v>149</v>
      </c>
      <c r="F14" s="346" t="s">
        <v>150</v>
      </c>
      <c r="G14" s="127" t="s">
        <v>151</v>
      </c>
      <c r="H14" s="138" t="s">
        <v>146</v>
      </c>
      <c r="I14" s="140">
        <v>95</v>
      </c>
      <c r="J14" s="72"/>
      <c r="K14" s="72"/>
      <c r="L14" s="72"/>
      <c r="M14" s="178">
        <v>35</v>
      </c>
      <c r="N14" s="51"/>
      <c r="O14" s="51"/>
      <c r="P14" s="51"/>
      <c r="Q14" s="180" t="s">
        <v>581</v>
      </c>
      <c r="R14" s="180"/>
      <c r="S14" s="51"/>
      <c r="T14" s="51"/>
      <c r="U14" s="51"/>
    </row>
    <row r="15" spans="1:21" s="45" customFormat="1" ht="67.5" customHeight="1">
      <c r="A15" s="117"/>
      <c r="B15" s="117"/>
      <c r="C15" s="117"/>
      <c r="D15" s="344"/>
      <c r="E15" s="346" t="s">
        <v>152</v>
      </c>
      <c r="F15" s="346"/>
      <c r="G15" s="134" t="s">
        <v>153</v>
      </c>
      <c r="H15" s="138" t="s">
        <v>146</v>
      </c>
      <c r="I15" s="144">
        <v>30</v>
      </c>
      <c r="J15" s="72"/>
      <c r="K15" s="72"/>
      <c r="L15" s="72"/>
      <c r="M15" s="178">
        <v>0</v>
      </c>
      <c r="N15" s="51"/>
      <c r="O15" s="51"/>
      <c r="P15" s="51"/>
      <c r="Q15" s="180" t="s">
        <v>582</v>
      </c>
      <c r="R15" s="180"/>
      <c r="S15" s="51"/>
      <c r="T15" s="51"/>
      <c r="U15" s="51"/>
    </row>
    <row r="16" spans="1:21" s="45" customFormat="1" ht="65.25" customHeight="1">
      <c r="A16" s="117"/>
      <c r="B16" s="117"/>
      <c r="C16" s="117"/>
      <c r="D16" s="344"/>
      <c r="E16" s="346"/>
      <c r="F16" s="346"/>
      <c r="G16" s="134" t="s">
        <v>539</v>
      </c>
      <c r="H16" s="138" t="s">
        <v>146</v>
      </c>
      <c r="I16" s="144">
        <v>11</v>
      </c>
      <c r="J16" s="72"/>
      <c r="K16" s="72"/>
      <c r="L16" s="72"/>
      <c r="M16" s="178">
        <v>0</v>
      </c>
      <c r="N16" s="51"/>
      <c r="O16" s="51"/>
      <c r="P16" s="51"/>
      <c r="Q16" s="180" t="s">
        <v>583</v>
      </c>
      <c r="R16" s="180"/>
      <c r="S16" s="51"/>
      <c r="T16" s="51"/>
      <c r="U16" s="51"/>
    </row>
    <row r="17" spans="1:21" s="45" customFormat="1" ht="42" customHeight="1">
      <c r="A17" s="117"/>
      <c r="B17" s="117"/>
      <c r="C17" s="117"/>
      <c r="D17" s="344"/>
      <c r="E17" s="346"/>
      <c r="F17" s="346"/>
      <c r="G17" s="134" t="s">
        <v>154</v>
      </c>
      <c r="H17" s="138" t="s">
        <v>146</v>
      </c>
      <c r="I17" s="144">
        <v>7000</v>
      </c>
      <c r="J17" s="72"/>
      <c r="K17" s="72"/>
      <c r="L17" s="72"/>
      <c r="M17" s="178">
        <v>0</v>
      </c>
      <c r="N17" s="51"/>
      <c r="O17" s="51"/>
      <c r="P17" s="51"/>
      <c r="Q17" s="180" t="s">
        <v>584</v>
      </c>
      <c r="R17" s="180"/>
      <c r="S17" s="51"/>
      <c r="T17" s="51"/>
      <c r="U17" s="51"/>
    </row>
    <row r="18" spans="1:21" s="45" customFormat="1" ht="32.25" customHeight="1">
      <c r="A18" s="117"/>
      <c r="B18" s="117"/>
      <c r="C18" s="117"/>
      <c r="D18" s="344"/>
      <c r="E18" s="346"/>
      <c r="F18" s="346"/>
      <c r="G18" s="134" t="s">
        <v>155</v>
      </c>
      <c r="H18" s="138" t="s">
        <v>146</v>
      </c>
      <c r="I18" s="144">
        <v>15000</v>
      </c>
      <c r="J18" s="72"/>
      <c r="K18" s="72"/>
      <c r="L18" s="72"/>
      <c r="M18" s="178">
        <v>14081</v>
      </c>
      <c r="N18" s="51"/>
      <c r="O18" s="51"/>
      <c r="P18" s="51"/>
      <c r="Q18" s="180" t="s">
        <v>585</v>
      </c>
      <c r="R18" s="180"/>
      <c r="S18" s="51"/>
      <c r="T18" s="51"/>
      <c r="U18" s="51"/>
    </row>
    <row r="19" spans="1:21" s="45" customFormat="1" ht="32.25" customHeight="1">
      <c r="A19" s="117"/>
      <c r="B19" s="117"/>
      <c r="C19" s="117"/>
      <c r="D19" s="344"/>
      <c r="E19" s="346" t="s">
        <v>156</v>
      </c>
      <c r="F19" s="351" t="s">
        <v>157</v>
      </c>
      <c r="G19" s="134" t="s">
        <v>158</v>
      </c>
      <c r="H19" s="138" t="s">
        <v>146</v>
      </c>
      <c r="I19" s="144">
        <v>160</v>
      </c>
      <c r="J19" s="72"/>
      <c r="K19" s="72"/>
      <c r="L19" s="72"/>
      <c r="M19" s="178">
        <v>0</v>
      </c>
      <c r="N19" s="51"/>
      <c r="O19" s="51"/>
      <c r="P19" s="51"/>
      <c r="Q19" s="180" t="s">
        <v>586</v>
      </c>
      <c r="R19" s="180"/>
      <c r="S19" s="51"/>
      <c r="T19" s="51"/>
      <c r="U19" s="51"/>
    </row>
    <row r="20" spans="1:21" s="45" customFormat="1" ht="32.25" customHeight="1">
      <c r="A20" s="117"/>
      <c r="B20" s="117"/>
      <c r="C20" s="117"/>
      <c r="D20" s="344"/>
      <c r="E20" s="346"/>
      <c r="F20" s="351"/>
      <c r="G20" s="134" t="s">
        <v>159</v>
      </c>
      <c r="H20" s="138" t="s">
        <v>146</v>
      </c>
      <c r="I20" s="144">
        <v>2200</v>
      </c>
      <c r="J20" s="72"/>
      <c r="K20" s="72"/>
      <c r="L20" s="72"/>
      <c r="M20" s="178">
        <v>0</v>
      </c>
      <c r="N20" s="51"/>
      <c r="O20" s="51"/>
      <c r="P20" s="51"/>
      <c r="Q20" s="180" t="s">
        <v>586</v>
      </c>
      <c r="R20" s="180"/>
      <c r="S20" s="51"/>
      <c r="T20" s="51"/>
      <c r="U20" s="51"/>
    </row>
    <row r="21" spans="1:21" s="45" customFormat="1" ht="33.75" customHeight="1">
      <c r="A21" s="117"/>
      <c r="B21" s="117"/>
      <c r="C21" s="117"/>
      <c r="D21" s="344"/>
      <c r="E21" s="346"/>
      <c r="F21" s="351"/>
      <c r="G21" s="134" t="s">
        <v>160</v>
      </c>
      <c r="H21" s="138" t="s">
        <v>146</v>
      </c>
      <c r="I21" s="144">
        <v>1000</v>
      </c>
      <c r="J21" s="72"/>
      <c r="K21" s="72"/>
      <c r="L21" s="72"/>
      <c r="M21" s="178">
        <v>0</v>
      </c>
      <c r="N21" s="51"/>
      <c r="O21" s="51"/>
      <c r="P21" s="51"/>
      <c r="Q21" s="180" t="s">
        <v>586</v>
      </c>
      <c r="R21" s="180"/>
      <c r="S21" s="51"/>
      <c r="T21" s="51"/>
      <c r="U21" s="51"/>
    </row>
    <row r="22" spans="1:21" s="45" customFormat="1" ht="58.5" customHeight="1">
      <c r="A22" s="117"/>
      <c r="B22" s="117"/>
      <c r="C22" s="117"/>
      <c r="D22" s="344"/>
      <c r="E22" s="346" t="s">
        <v>161</v>
      </c>
      <c r="F22" s="349" t="s">
        <v>162</v>
      </c>
      <c r="G22" s="134" t="s">
        <v>163</v>
      </c>
      <c r="H22" s="138" t="s">
        <v>146</v>
      </c>
      <c r="I22" s="144">
        <v>4000</v>
      </c>
      <c r="J22" s="72"/>
      <c r="K22" s="72"/>
      <c r="L22" s="72"/>
      <c r="M22" s="178">
        <v>4064</v>
      </c>
      <c r="N22" s="51"/>
      <c r="O22" s="51"/>
      <c r="P22" s="51"/>
      <c r="Q22" s="180" t="s">
        <v>587</v>
      </c>
      <c r="R22" s="180"/>
      <c r="S22" s="51"/>
      <c r="T22" s="51"/>
      <c r="U22" s="51"/>
    </row>
    <row r="23" spans="1:21" s="45" customFormat="1" ht="35.25" customHeight="1">
      <c r="A23" s="117"/>
      <c r="B23" s="117"/>
      <c r="C23" s="117"/>
      <c r="D23" s="344"/>
      <c r="E23" s="346"/>
      <c r="F23" s="349"/>
      <c r="G23" s="135" t="s">
        <v>164</v>
      </c>
      <c r="H23" s="138" t="s">
        <v>146</v>
      </c>
      <c r="I23" s="144">
        <v>90000</v>
      </c>
      <c r="J23" s="72"/>
      <c r="K23" s="72"/>
      <c r="L23" s="72"/>
      <c r="M23" s="178">
        <v>69632</v>
      </c>
      <c r="N23" s="51"/>
      <c r="O23" s="51"/>
      <c r="P23" s="51"/>
      <c r="Q23" s="180" t="s">
        <v>588</v>
      </c>
      <c r="R23" s="180"/>
      <c r="S23" s="51"/>
      <c r="T23" s="51"/>
      <c r="U23" s="51"/>
    </row>
    <row r="24" spans="1:21" s="45" customFormat="1" ht="58.5" customHeight="1">
      <c r="A24" s="117"/>
      <c r="B24" s="117"/>
      <c r="C24" s="117"/>
      <c r="D24" s="344"/>
      <c r="E24" s="346"/>
      <c r="F24" s="349"/>
      <c r="G24" s="134" t="s">
        <v>165</v>
      </c>
      <c r="H24" s="138" t="s">
        <v>146</v>
      </c>
      <c r="I24" s="144">
        <v>3864</v>
      </c>
      <c r="J24" s="72"/>
      <c r="K24" s="72"/>
      <c r="L24" s="72"/>
      <c r="M24" s="178">
        <v>0</v>
      </c>
      <c r="N24" s="51"/>
      <c r="O24" s="51"/>
      <c r="P24" s="51"/>
      <c r="Q24" s="180" t="s">
        <v>589</v>
      </c>
      <c r="R24" s="180"/>
      <c r="S24" s="51"/>
      <c r="T24" s="51"/>
      <c r="U24" s="51"/>
    </row>
    <row r="25" spans="1:21" s="45" customFormat="1" ht="45.75" customHeight="1">
      <c r="A25" s="117"/>
      <c r="B25" s="117"/>
      <c r="C25" s="117"/>
      <c r="D25" s="344"/>
      <c r="E25" s="346"/>
      <c r="F25" s="349"/>
      <c r="G25" s="135" t="s">
        <v>166</v>
      </c>
      <c r="H25" s="138" t="s">
        <v>146</v>
      </c>
      <c r="I25" s="144">
        <v>3000</v>
      </c>
      <c r="J25" s="72"/>
      <c r="K25" s="72"/>
      <c r="L25" s="72"/>
      <c r="M25" s="178">
        <v>4</v>
      </c>
      <c r="N25" s="51"/>
      <c r="O25" s="51"/>
      <c r="P25" s="51"/>
      <c r="Q25" s="180" t="s">
        <v>590</v>
      </c>
      <c r="R25" s="180"/>
      <c r="S25" s="51"/>
      <c r="T25" s="51"/>
      <c r="U25" s="51"/>
    </row>
    <row r="26" spans="1:21" s="45" customFormat="1" ht="52.5" customHeight="1">
      <c r="A26" s="117"/>
      <c r="B26" s="117"/>
      <c r="C26" s="117"/>
      <c r="D26" s="344"/>
      <c r="E26" s="346"/>
      <c r="F26" s="349"/>
      <c r="G26" s="134" t="s">
        <v>167</v>
      </c>
      <c r="H26" s="138" t="s">
        <v>146</v>
      </c>
      <c r="I26" s="144">
        <v>1000000</v>
      </c>
      <c r="J26" s="72"/>
      <c r="K26" s="72"/>
      <c r="L26" s="72"/>
      <c r="M26" s="178">
        <v>75</v>
      </c>
      <c r="N26" s="51"/>
      <c r="O26" s="51"/>
      <c r="P26" s="51"/>
      <c r="Q26" s="180" t="s">
        <v>591</v>
      </c>
      <c r="R26" s="180"/>
      <c r="S26" s="51"/>
      <c r="T26" s="51"/>
      <c r="U26" s="51"/>
    </row>
    <row r="27" spans="1:21" s="45" customFormat="1" ht="36.75" customHeight="1">
      <c r="A27" s="117"/>
      <c r="B27" s="117"/>
      <c r="C27" s="117"/>
      <c r="D27" s="344"/>
      <c r="E27" s="346"/>
      <c r="F27" s="349"/>
      <c r="G27" s="135" t="s">
        <v>168</v>
      </c>
      <c r="H27" s="138" t="s">
        <v>146</v>
      </c>
      <c r="I27" s="144">
        <v>1500000</v>
      </c>
      <c r="J27" s="72"/>
      <c r="K27" s="72"/>
      <c r="L27" s="72"/>
      <c r="M27" s="178">
        <v>0</v>
      </c>
      <c r="N27" s="51"/>
      <c r="O27" s="51"/>
      <c r="P27" s="51"/>
      <c r="Q27" s="180" t="s">
        <v>592</v>
      </c>
      <c r="R27" s="180"/>
      <c r="S27" s="51"/>
      <c r="T27" s="51"/>
      <c r="U27" s="51"/>
    </row>
    <row r="28" spans="1:21" s="45" customFormat="1" ht="32.25" customHeight="1">
      <c r="A28" s="117"/>
      <c r="B28" s="117"/>
      <c r="C28" s="117"/>
      <c r="D28" s="344"/>
      <c r="E28" s="346"/>
      <c r="F28" s="349"/>
      <c r="G28" s="135" t="s">
        <v>169</v>
      </c>
      <c r="H28" s="138" t="s">
        <v>146</v>
      </c>
      <c r="I28" s="144">
        <v>5</v>
      </c>
      <c r="J28" s="72"/>
      <c r="K28" s="72"/>
      <c r="L28" s="72"/>
      <c r="M28" s="178">
        <v>0</v>
      </c>
      <c r="N28" s="51"/>
      <c r="O28" s="51"/>
      <c r="P28" s="51"/>
      <c r="Q28" s="180" t="s">
        <v>593</v>
      </c>
      <c r="R28" s="180"/>
      <c r="S28" s="51"/>
      <c r="T28" s="51"/>
      <c r="U28" s="51"/>
    </row>
    <row r="29" spans="1:21" s="45" customFormat="1" ht="32.25" customHeight="1">
      <c r="A29" s="117"/>
      <c r="B29" s="117"/>
      <c r="C29" s="117"/>
      <c r="D29" s="344"/>
      <c r="E29" s="346"/>
      <c r="F29" s="349"/>
      <c r="G29" s="135" t="s">
        <v>170</v>
      </c>
      <c r="H29" s="138" t="s">
        <v>146</v>
      </c>
      <c r="I29" s="144">
        <v>3000</v>
      </c>
      <c r="J29" s="72"/>
      <c r="K29" s="72"/>
      <c r="L29" s="72"/>
      <c r="M29" s="178">
        <v>6489</v>
      </c>
      <c r="N29" s="51"/>
      <c r="O29" s="51"/>
      <c r="P29" s="51"/>
      <c r="Q29" s="180" t="s">
        <v>594</v>
      </c>
      <c r="R29" s="180"/>
      <c r="S29" s="51"/>
      <c r="T29" s="51"/>
      <c r="U29" s="51"/>
    </row>
    <row r="30" spans="1:21" s="45" customFormat="1" ht="32.25" customHeight="1">
      <c r="A30" s="117"/>
      <c r="B30" s="117"/>
      <c r="C30" s="117"/>
      <c r="D30" s="344"/>
      <c r="E30" s="346"/>
      <c r="F30" s="349"/>
      <c r="G30" s="135" t="s">
        <v>171</v>
      </c>
      <c r="H30" s="138" t="s">
        <v>146</v>
      </c>
      <c r="I30" s="144">
        <v>1</v>
      </c>
      <c r="J30" s="72"/>
      <c r="K30" s="72"/>
      <c r="L30" s="72"/>
      <c r="M30" s="178">
        <v>0.05</v>
      </c>
      <c r="N30" s="51"/>
      <c r="O30" s="51"/>
      <c r="P30" s="51"/>
      <c r="Q30" s="180" t="s">
        <v>595</v>
      </c>
      <c r="R30" s="180"/>
      <c r="S30" s="51"/>
      <c r="T30" s="51"/>
      <c r="U30" s="51"/>
    </row>
    <row r="31" spans="1:21" s="45" customFormat="1" ht="47.25" customHeight="1">
      <c r="A31" s="117"/>
      <c r="B31" s="117"/>
      <c r="C31" s="117"/>
      <c r="D31" s="344"/>
      <c r="E31" s="346"/>
      <c r="F31" s="349"/>
      <c r="G31" s="135" t="s">
        <v>172</v>
      </c>
      <c r="H31" s="138" t="s">
        <v>146</v>
      </c>
      <c r="I31" s="144">
        <v>95</v>
      </c>
      <c r="J31" s="72"/>
      <c r="K31" s="72"/>
      <c r="L31" s="72"/>
      <c r="M31" s="178">
        <v>0</v>
      </c>
      <c r="N31" s="51"/>
      <c r="O31" s="51"/>
      <c r="P31" s="51"/>
      <c r="Q31" s="180" t="s">
        <v>596</v>
      </c>
      <c r="R31" s="180"/>
      <c r="S31" s="51"/>
      <c r="T31" s="51"/>
      <c r="U31" s="51"/>
    </row>
    <row r="32" spans="1:21" s="45" customFormat="1" ht="28">
      <c r="A32" s="117"/>
      <c r="B32" s="117"/>
      <c r="C32" s="117"/>
      <c r="D32" s="344"/>
      <c r="E32" s="346"/>
      <c r="F32" s="349"/>
      <c r="G32" s="134" t="s">
        <v>173</v>
      </c>
      <c r="H32" s="138" t="s">
        <v>146</v>
      </c>
      <c r="I32" s="144">
        <v>1300</v>
      </c>
      <c r="J32" s="72"/>
      <c r="K32" s="72"/>
      <c r="L32" s="72"/>
      <c r="M32" s="178">
        <v>0</v>
      </c>
      <c r="N32" s="51"/>
      <c r="O32" s="51"/>
      <c r="P32" s="51"/>
      <c r="Q32" s="180" t="s">
        <v>586</v>
      </c>
      <c r="R32" s="180"/>
      <c r="S32" s="51"/>
      <c r="T32" s="51"/>
      <c r="U32" s="51"/>
    </row>
    <row r="33" spans="1:21" s="45" customFormat="1" ht="43.5" customHeight="1">
      <c r="A33" s="117"/>
      <c r="B33" s="117"/>
      <c r="C33" s="117"/>
      <c r="D33" s="344"/>
      <c r="E33" s="346"/>
      <c r="F33" s="349"/>
      <c r="G33" s="134" t="s">
        <v>174</v>
      </c>
      <c r="H33" s="138" t="s">
        <v>146</v>
      </c>
      <c r="I33" s="144">
        <v>520</v>
      </c>
      <c r="J33" s="72"/>
      <c r="K33" s="72"/>
      <c r="L33" s="72"/>
      <c r="M33" s="178">
        <v>471</v>
      </c>
      <c r="N33" s="51"/>
      <c r="O33" s="51"/>
      <c r="P33" s="51"/>
      <c r="Q33" s="180" t="s">
        <v>597</v>
      </c>
      <c r="R33" s="180"/>
      <c r="S33" s="51"/>
      <c r="T33" s="51"/>
      <c r="U33" s="51"/>
    </row>
    <row r="34" spans="1:21" s="45" customFormat="1" ht="32.25" customHeight="1">
      <c r="A34" s="117"/>
      <c r="B34" s="117"/>
      <c r="C34" s="117"/>
      <c r="D34" s="344"/>
      <c r="E34" s="346"/>
      <c r="F34" s="349"/>
      <c r="G34" s="134" t="s">
        <v>175</v>
      </c>
      <c r="H34" s="138" t="s">
        <v>146</v>
      </c>
      <c r="I34" s="144">
        <v>370</v>
      </c>
      <c r="J34" s="72"/>
      <c r="K34" s="72"/>
      <c r="L34" s="72"/>
      <c r="M34" s="178">
        <v>326</v>
      </c>
      <c r="N34" s="51"/>
      <c r="O34" s="51"/>
      <c r="P34" s="51"/>
      <c r="Q34" s="180" t="s">
        <v>598</v>
      </c>
      <c r="R34" s="180"/>
      <c r="S34" s="51"/>
      <c r="T34" s="51"/>
      <c r="U34" s="51"/>
    </row>
    <row r="35" spans="1:21" s="45" customFormat="1" ht="156">
      <c r="A35" s="117"/>
      <c r="B35" s="117"/>
      <c r="C35" s="117"/>
      <c r="D35" s="344"/>
      <c r="E35" s="344" t="s">
        <v>176</v>
      </c>
      <c r="F35" s="351" t="s">
        <v>177</v>
      </c>
      <c r="G35" s="134" t="s">
        <v>178</v>
      </c>
      <c r="H35" s="138" t="s">
        <v>146</v>
      </c>
      <c r="I35" s="144">
        <v>1</v>
      </c>
      <c r="J35" s="72"/>
      <c r="K35" s="72"/>
      <c r="L35" s="72"/>
      <c r="M35" s="178">
        <v>0</v>
      </c>
      <c r="N35" s="51"/>
      <c r="O35" s="51"/>
      <c r="P35" s="51"/>
      <c r="Q35" s="180" t="s">
        <v>599</v>
      </c>
      <c r="R35" s="180"/>
      <c r="S35" s="51"/>
      <c r="T35" s="51"/>
      <c r="U35" s="51"/>
    </row>
    <row r="36" spans="1:21" s="45" customFormat="1" ht="32.25" customHeight="1">
      <c r="A36" s="117"/>
      <c r="B36" s="117"/>
      <c r="C36" s="117"/>
      <c r="D36" s="344"/>
      <c r="E36" s="344"/>
      <c r="F36" s="351"/>
      <c r="G36" s="135" t="s">
        <v>179</v>
      </c>
      <c r="H36" s="138" t="s">
        <v>146</v>
      </c>
      <c r="I36" s="144">
        <v>1</v>
      </c>
      <c r="J36" s="72"/>
      <c r="K36" s="72"/>
      <c r="L36" s="72"/>
      <c r="M36" s="178">
        <v>0</v>
      </c>
      <c r="N36" s="51"/>
      <c r="O36" s="51"/>
      <c r="P36" s="51"/>
      <c r="Q36" s="180" t="s">
        <v>600</v>
      </c>
      <c r="R36" s="180"/>
      <c r="S36" s="51"/>
      <c r="T36" s="51"/>
      <c r="U36" s="51"/>
    </row>
    <row r="37" spans="1:21" s="45" customFormat="1" ht="32.25" customHeight="1">
      <c r="A37" s="117"/>
      <c r="B37" s="117"/>
      <c r="C37" s="117"/>
      <c r="D37" s="344"/>
      <c r="E37" s="344"/>
      <c r="F37" s="351"/>
      <c r="G37" s="135" t="s">
        <v>180</v>
      </c>
      <c r="H37" s="138" t="s">
        <v>146</v>
      </c>
      <c r="I37" s="144">
        <v>1</v>
      </c>
      <c r="J37" s="72"/>
      <c r="K37" s="72"/>
      <c r="L37" s="72"/>
      <c r="M37" s="178">
        <v>0</v>
      </c>
      <c r="N37" s="51"/>
      <c r="O37" s="51"/>
      <c r="P37" s="51"/>
      <c r="Q37" s="180" t="s">
        <v>601</v>
      </c>
      <c r="R37" s="180"/>
      <c r="S37" s="51"/>
      <c r="T37" s="51"/>
      <c r="U37" s="51"/>
    </row>
    <row r="38" spans="1:21" s="45" customFormat="1" ht="36">
      <c r="A38" s="117"/>
      <c r="B38" s="117"/>
      <c r="C38" s="117"/>
      <c r="D38" s="344"/>
      <c r="E38" s="86"/>
      <c r="F38" s="84"/>
      <c r="G38" s="134" t="s">
        <v>181</v>
      </c>
      <c r="H38" s="138" t="s">
        <v>148</v>
      </c>
      <c r="I38" s="144">
        <v>80</v>
      </c>
      <c r="J38" s="72"/>
      <c r="K38" s="72"/>
      <c r="L38" s="72"/>
      <c r="M38" s="178">
        <v>0</v>
      </c>
      <c r="N38" s="51"/>
      <c r="O38" s="51"/>
      <c r="P38" s="51"/>
      <c r="Q38" s="180" t="s">
        <v>602</v>
      </c>
      <c r="R38" s="180"/>
      <c r="S38" s="51"/>
      <c r="T38" s="51"/>
      <c r="U38" s="51"/>
    </row>
    <row r="39" spans="1:21" s="45" customFormat="1" ht="36">
      <c r="A39" s="117"/>
      <c r="B39" s="117"/>
      <c r="C39" s="117"/>
      <c r="D39" s="344"/>
      <c r="E39" s="346" t="s">
        <v>182</v>
      </c>
      <c r="F39" s="351" t="s">
        <v>183</v>
      </c>
      <c r="G39" s="135" t="s">
        <v>184</v>
      </c>
      <c r="H39" s="138" t="s">
        <v>148</v>
      </c>
      <c r="I39" s="144">
        <v>70</v>
      </c>
      <c r="J39" s="72"/>
      <c r="K39" s="72"/>
      <c r="L39" s="72"/>
      <c r="M39" s="178">
        <v>7</v>
      </c>
      <c r="N39" s="51"/>
      <c r="O39" s="51"/>
      <c r="P39" s="51"/>
      <c r="Q39" s="180" t="s">
        <v>603</v>
      </c>
      <c r="R39" s="180"/>
      <c r="S39" s="51"/>
      <c r="T39" s="51"/>
      <c r="U39" s="51"/>
    </row>
    <row r="40" spans="1:21" s="45" customFormat="1" ht="108">
      <c r="A40" s="117"/>
      <c r="B40" s="117"/>
      <c r="C40" s="117"/>
      <c r="D40" s="344"/>
      <c r="E40" s="346"/>
      <c r="F40" s="351"/>
      <c r="G40" s="134" t="s">
        <v>185</v>
      </c>
      <c r="H40" s="138" t="s">
        <v>148</v>
      </c>
      <c r="I40" s="144">
        <v>80</v>
      </c>
      <c r="J40" s="72"/>
      <c r="K40" s="72"/>
      <c r="L40" s="72"/>
      <c r="M40" s="178">
        <v>53</v>
      </c>
      <c r="N40" s="51"/>
      <c r="O40" s="51"/>
      <c r="P40" s="51"/>
      <c r="Q40" s="180" t="s">
        <v>604</v>
      </c>
      <c r="R40" s="180"/>
      <c r="S40" s="51"/>
      <c r="T40" s="51"/>
      <c r="U40" s="51"/>
    </row>
    <row r="41" spans="1:21" s="45" customFormat="1" ht="240">
      <c r="A41" s="117"/>
      <c r="B41" s="117"/>
      <c r="C41" s="117"/>
      <c r="D41" s="344"/>
      <c r="E41" s="86" t="s">
        <v>186</v>
      </c>
      <c r="F41" s="84" t="s">
        <v>187</v>
      </c>
      <c r="G41" s="134" t="s">
        <v>188</v>
      </c>
      <c r="H41" s="138" t="s">
        <v>146</v>
      </c>
      <c r="I41" s="144">
        <v>16000</v>
      </c>
      <c r="J41" s="72"/>
      <c r="K41" s="72"/>
      <c r="L41" s="72"/>
      <c r="M41" s="178">
        <v>0</v>
      </c>
      <c r="N41" s="51"/>
      <c r="O41" s="51"/>
      <c r="P41" s="51"/>
      <c r="Q41" s="180" t="s">
        <v>605</v>
      </c>
      <c r="R41" s="180"/>
      <c r="S41" s="51"/>
      <c r="T41" s="51"/>
      <c r="U41" s="51"/>
    </row>
    <row r="42" spans="1:21" s="45" customFormat="1" ht="32.25" customHeight="1">
      <c r="A42" s="117"/>
      <c r="B42" s="117"/>
      <c r="C42" s="117"/>
      <c r="D42" s="344" t="s">
        <v>189</v>
      </c>
      <c r="E42" s="344" t="s">
        <v>190</v>
      </c>
      <c r="F42" s="84" t="s">
        <v>191</v>
      </c>
      <c r="G42" s="136" t="s">
        <v>192</v>
      </c>
      <c r="H42" s="139" t="s">
        <v>148</v>
      </c>
      <c r="I42" s="144">
        <v>100</v>
      </c>
      <c r="J42" s="72"/>
      <c r="K42" s="72"/>
      <c r="L42" s="72"/>
      <c r="M42" s="178">
        <v>0</v>
      </c>
      <c r="N42" s="51"/>
      <c r="O42" s="51"/>
      <c r="P42" s="51"/>
      <c r="Q42" s="180" t="s">
        <v>606</v>
      </c>
      <c r="R42" s="180"/>
      <c r="S42" s="51"/>
      <c r="T42" s="51"/>
      <c r="U42" s="51"/>
    </row>
    <row r="43" spans="1:21" s="45" customFormat="1" ht="70.5" customHeight="1">
      <c r="A43" s="117"/>
      <c r="B43" s="117"/>
      <c r="C43" s="117"/>
      <c r="D43" s="344"/>
      <c r="E43" s="344"/>
      <c r="F43" s="84"/>
      <c r="G43" s="136" t="s">
        <v>193</v>
      </c>
      <c r="H43" s="139" t="s">
        <v>146</v>
      </c>
      <c r="I43" s="144">
        <v>80</v>
      </c>
      <c r="J43" s="72"/>
      <c r="K43" s="72"/>
      <c r="L43" s="72"/>
      <c r="M43" s="178">
        <v>0</v>
      </c>
      <c r="N43" s="51"/>
      <c r="O43" s="51"/>
      <c r="P43" s="51"/>
      <c r="Q43" s="180" t="s">
        <v>607</v>
      </c>
      <c r="R43" s="180"/>
      <c r="S43" s="51"/>
      <c r="T43" s="51"/>
      <c r="U43" s="51"/>
    </row>
    <row r="44" spans="1:21" s="45" customFormat="1" ht="28">
      <c r="A44" s="117"/>
      <c r="B44" s="117"/>
      <c r="C44" s="117"/>
      <c r="D44" s="344" t="s">
        <v>194</v>
      </c>
      <c r="E44" s="344" t="s">
        <v>195</v>
      </c>
      <c r="F44" s="84" t="s">
        <v>196</v>
      </c>
      <c r="G44" s="127" t="s">
        <v>197</v>
      </c>
      <c r="H44" s="138" t="s">
        <v>146</v>
      </c>
      <c r="I44" s="144">
        <v>2</v>
      </c>
      <c r="J44" s="72"/>
      <c r="K44" s="72"/>
      <c r="L44" s="72"/>
      <c r="M44" s="178">
        <v>0</v>
      </c>
      <c r="N44" s="51"/>
      <c r="O44" s="51"/>
      <c r="P44" s="51"/>
      <c r="Q44" s="180" t="s">
        <v>608</v>
      </c>
      <c r="R44" s="180"/>
      <c r="S44" s="51"/>
      <c r="T44" s="51"/>
      <c r="U44" s="51"/>
    </row>
    <row r="45" spans="1:21" s="45" customFormat="1" ht="32.25" customHeight="1">
      <c r="A45" s="117"/>
      <c r="B45" s="117"/>
      <c r="C45" s="117"/>
      <c r="D45" s="344"/>
      <c r="E45" s="344"/>
      <c r="F45" s="84"/>
      <c r="G45" s="127" t="s">
        <v>198</v>
      </c>
      <c r="H45" s="138" t="s">
        <v>146</v>
      </c>
      <c r="I45" s="144">
        <v>1</v>
      </c>
      <c r="J45" s="72"/>
      <c r="K45" s="72"/>
      <c r="L45" s="72"/>
      <c r="M45" s="178">
        <v>0</v>
      </c>
      <c r="N45" s="51"/>
      <c r="O45" s="51"/>
      <c r="P45" s="51"/>
      <c r="Q45" s="180" t="s">
        <v>609</v>
      </c>
      <c r="R45" s="180"/>
      <c r="S45" s="51"/>
      <c r="T45" s="51"/>
      <c r="U45" s="51"/>
    </row>
    <row r="46" spans="1:21" s="45" customFormat="1" ht="32.25" customHeight="1">
      <c r="A46" s="117"/>
      <c r="B46" s="117"/>
      <c r="C46" s="117"/>
      <c r="D46" s="344"/>
      <c r="E46" s="344"/>
      <c r="F46" s="84"/>
      <c r="G46" s="134" t="s">
        <v>199</v>
      </c>
      <c r="H46" s="138" t="s">
        <v>146</v>
      </c>
      <c r="I46" s="144">
        <v>3</v>
      </c>
      <c r="J46" s="72"/>
      <c r="K46" s="72"/>
      <c r="L46" s="72"/>
      <c r="M46" s="178">
        <v>0</v>
      </c>
      <c r="N46" s="51"/>
      <c r="O46" s="51"/>
      <c r="P46" s="51"/>
      <c r="Q46" s="180" t="s">
        <v>586</v>
      </c>
      <c r="R46" s="180"/>
      <c r="S46" s="51"/>
      <c r="T46" s="51"/>
      <c r="U46" s="51"/>
    </row>
    <row r="47" spans="1:21" s="45" customFormat="1" ht="32.25" customHeight="1">
      <c r="A47" s="117"/>
      <c r="B47" s="117"/>
      <c r="C47" s="117"/>
      <c r="D47" s="85" t="s">
        <v>200</v>
      </c>
      <c r="E47" s="87" t="s">
        <v>201</v>
      </c>
      <c r="F47" s="84" t="s">
        <v>202</v>
      </c>
      <c r="G47" s="137" t="s">
        <v>203</v>
      </c>
      <c r="H47" s="138" t="s">
        <v>146</v>
      </c>
      <c r="I47" s="144">
        <v>12</v>
      </c>
      <c r="J47" s="72"/>
      <c r="K47" s="72"/>
      <c r="L47" s="72"/>
      <c r="M47" s="178">
        <v>0</v>
      </c>
      <c r="N47" s="51"/>
      <c r="O47" s="51"/>
      <c r="P47" s="51"/>
      <c r="Q47" s="180" t="s">
        <v>610</v>
      </c>
      <c r="R47" s="180"/>
      <c r="S47" s="51"/>
      <c r="T47" s="51"/>
      <c r="U47" s="51"/>
    </row>
    <row r="48" spans="1:21" s="45" customFormat="1" ht="32.25" customHeight="1">
      <c r="A48" s="117"/>
      <c r="B48" s="117"/>
      <c r="C48" s="117"/>
      <c r="D48" s="345" t="s">
        <v>204</v>
      </c>
      <c r="E48" s="345" t="s">
        <v>205</v>
      </c>
      <c r="F48" s="346" t="s">
        <v>206</v>
      </c>
      <c r="G48" s="127" t="s">
        <v>207</v>
      </c>
      <c r="H48" s="138" t="s">
        <v>146</v>
      </c>
      <c r="I48" s="144">
        <v>202</v>
      </c>
      <c r="J48" s="72"/>
      <c r="K48" s="72"/>
      <c r="L48" s="72"/>
      <c r="M48" s="178">
        <v>59</v>
      </c>
      <c r="N48" s="51"/>
      <c r="O48" s="51"/>
      <c r="P48" s="51"/>
      <c r="Q48" s="180" t="s">
        <v>611</v>
      </c>
      <c r="R48" s="180"/>
      <c r="S48" s="51"/>
      <c r="T48" s="51"/>
      <c r="U48" s="51"/>
    </row>
    <row r="49" spans="1:21" s="45" customFormat="1" ht="32.25" customHeight="1">
      <c r="A49" s="117"/>
      <c r="B49" s="117"/>
      <c r="C49" s="117"/>
      <c r="D49" s="345"/>
      <c r="E49" s="345"/>
      <c r="F49" s="346"/>
      <c r="G49" s="127" t="s">
        <v>208</v>
      </c>
      <c r="H49" s="138" t="s">
        <v>146</v>
      </c>
      <c r="I49" s="144">
        <v>20000</v>
      </c>
      <c r="J49" s="72"/>
      <c r="K49" s="72"/>
      <c r="L49" s="72"/>
      <c r="M49" s="178">
        <v>0</v>
      </c>
      <c r="N49" s="51"/>
      <c r="O49" s="51"/>
      <c r="P49" s="51"/>
      <c r="Q49" s="180" t="s">
        <v>612</v>
      </c>
      <c r="R49" s="180"/>
      <c r="S49" s="51"/>
      <c r="T49" s="51"/>
      <c r="U49" s="51"/>
    </row>
    <row r="50" spans="1:21" s="45" customFormat="1" ht="32.25" customHeight="1">
      <c r="A50" s="117"/>
      <c r="B50" s="117"/>
      <c r="C50" s="117"/>
      <c r="D50" s="345"/>
      <c r="E50" s="345"/>
      <c r="F50" s="346"/>
      <c r="G50" s="137" t="s">
        <v>209</v>
      </c>
      <c r="H50" s="138" t="s">
        <v>146</v>
      </c>
      <c r="I50" s="144">
        <v>101139</v>
      </c>
      <c r="J50" s="72"/>
      <c r="K50" s="72"/>
      <c r="L50" s="72"/>
      <c r="M50" s="178">
        <v>13484</v>
      </c>
      <c r="N50" s="51"/>
      <c r="O50" s="51"/>
      <c r="P50" s="51"/>
      <c r="Q50" s="180" t="s">
        <v>613</v>
      </c>
      <c r="R50" s="180"/>
      <c r="S50" s="51"/>
      <c r="T50" s="51"/>
      <c r="U50" s="51"/>
    </row>
    <row r="51" spans="1:21" s="45" customFormat="1" ht="32.25" customHeight="1">
      <c r="A51" s="117"/>
      <c r="B51" s="117"/>
      <c r="C51" s="117"/>
      <c r="D51" s="345"/>
      <c r="E51" s="345"/>
      <c r="F51" s="346"/>
      <c r="G51" s="127" t="s">
        <v>210</v>
      </c>
      <c r="H51" s="138" t="s">
        <v>146</v>
      </c>
      <c r="I51" s="144">
        <v>10</v>
      </c>
      <c r="J51" s="72"/>
      <c r="K51" s="72"/>
      <c r="L51" s="72"/>
      <c r="M51" s="178">
        <v>0</v>
      </c>
      <c r="N51" s="51"/>
      <c r="O51" s="51"/>
      <c r="P51" s="51"/>
      <c r="Q51" s="180" t="s">
        <v>614</v>
      </c>
      <c r="R51" s="180"/>
      <c r="S51" s="51"/>
      <c r="T51" s="51"/>
      <c r="U51" s="51"/>
    </row>
    <row r="52" spans="1:21" s="45" customFormat="1" ht="32.25" customHeight="1">
      <c r="A52" s="117"/>
      <c r="B52" s="117"/>
      <c r="C52" s="117"/>
      <c r="D52" s="345"/>
      <c r="E52" s="345"/>
      <c r="F52" s="346"/>
      <c r="G52" s="127" t="s">
        <v>211</v>
      </c>
      <c r="H52" s="138" t="s">
        <v>146</v>
      </c>
      <c r="I52" s="144">
        <v>500</v>
      </c>
      <c r="J52" s="72"/>
      <c r="K52" s="72"/>
      <c r="L52" s="72"/>
      <c r="M52" s="178">
        <v>0</v>
      </c>
      <c r="N52" s="51"/>
      <c r="O52" s="51"/>
      <c r="P52" s="51"/>
      <c r="Q52" s="180" t="s">
        <v>615</v>
      </c>
      <c r="R52" s="180"/>
      <c r="S52" s="51"/>
      <c r="T52" s="51"/>
      <c r="U52" s="51"/>
    </row>
    <row r="53" spans="1:21" s="45" customFormat="1" ht="32.25" customHeight="1">
      <c r="A53" s="117"/>
      <c r="B53" s="117"/>
      <c r="C53" s="117"/>
      <c r="D53" s="345"/>
      <c r="E53" s="345"/>
      <c r="F53" s="346"/>
      <c r="G53" s="127" t="s">
        <v>212</v>
      </c>
      <c r="H53" s="138" t="s">
        <v>146</v>
      </c>
      <c r="I53" s="144">
        <v>11669</v>
      </c>
      <c r="J53" s="72"/>
      <c r="K53" s="72"/>
      <c r="L53" s="72"/>
      <c r="M53" s="178">
        <v>1158</v>
      </c>
      <c r="N53" s="51"/>
      <c r="O53" s="51"/>
      <c r="P53" s="51"/>
      <c r="Q53" s="180" t="s">
        <v>616</v>
      </c>
      <c r="R53" s="180"/>
      <c r="S53" s="51"/>
      <c r="T53" s="51"/>
      <c r="U53" s="51"/>
    </row>
    <row r="54" spans="1:21" s="45" customFormat="1" ht="32.25" customHeight="1">
      <c r="A54" s="117"/>
      <c r="B54" s="117"/>
      <c r="C54" s="117"/>
      <c r="D54" s="345"/>
      <c r="E54" s="345"/>
      <c r="F54" s="346"/>
      <c r="G54" s="127" t="s">
        <v>213</v>
      </c>
      <c r="H54" s="138" t="s">
        <v>146</v>
      </c>
      <c r="I54" s="144">
        <v>1000</v>
      </c>
      <c r="J54" s="72"/>
      <c r="K54" s="72"/>
      <c r="L54" s="72"/>
      <c r="M54" s="178">
        <v>0</v>
      </c>
      <c r="N54" s="51"/>
      <c r="O54" s="51"/>
      <c r="P54" s="51"/>
      <c r="Q54" s="180" t="s">
        <v>608</v>
      </c>
      <c r="R54" s="180"/>
      <c r="S54" s="51"/>
      <c r="T54" s="51"/>
      <c r="U54" s="51"/>
    </row>
    <row r="55" spans="1:21" s="45" customFormat="1" ht="32.25" customHeight="1">
      <c r="A55" s="117"/>
      <c r="B55" s="117"/>
      <c r="C55" s="117"/>
      <c r="D55" s="345"/>
      <c r="E55" s="345"/>
      <c r="F55" s="346"/>
      <c r="G55" s="127" t="s">
        <v>214</v>
      </c>
      <c r="H55" s="138" t="s">
        <v>146</v>
      </c>
      <c r="I55" s="142">
        <v>17215</v>
      </c>
      <c r="J55" s="72"/>
      <c r="K55" s="72"/>
      <c r="L55" s="72"/>
      <c r="M55" s="178">
        <v>994</v>
      </c>
      <c r="N55" s="51"/>
      <c r="O55" s="51"/>
      <c r="P55" s="51"/>
      <c r="Q55" s="180" t="s">
        <v>617</v>
      </c>
      <c r="R55" s="180"/>
      <c r="S55" s="51"/>
      <c r="T55" s="51"/>
      <c r="U55" s="51"/>
    </row>
    <row r="56" spans="1:21" s="45" customFormat="1" ht="32.25" customHeight="1">
      <c r="A56" s="117"/>
      <c r="B56" s="117"/>
      <c r="C56" s="117"/>
      <c r="D56" s="345"/>
      <c r="E56" s="345"/>
      <c r="F56" s="346"/>
      <c r="G56" s="127" t="s">
        <v>215</v>
      </c>
      <c r="H56" s="138" t="s">
        <v>146</v>
      </c>
      <c r="I56" s="142">
        <v>5</v>
      </c>
      <c r="J56" s="72"/>
      <c r="K56" s="72"/>
      <c r="L56" s="72"/>
      <c r="M56" s="178">
        <v>0</v>
      </c>
      <c r="N56" s="51"/>
      <c r="O56" s="51"/>
      <c r="P56" s="51"/>
      <c r="Q56" s="180" t="s">
        <v>618</v>
      </c>
      <c r="R56" s="180"/>
      <c r="S56" s="51"/>
      <c r="T56" s="51"/>
      <c r="U56" s="51"/>
    </row>
    <row r="57" spans="1:21" s="45" customFormat="1" ht="32.25" customHeight="1">
      <c r="A57" s="117"/>
      <c r="B57" s="117"/>
      <c r="C57" s="117"/>
      <c r="D57" s="345"/>
      <c r="E57" s="345"/>
      <c r="F57" s="346"/>
      <c r="G57" s="127" t="s">
        <v>216</v>
      </c>
      <c r="H57" s="138" t="s">
        <v>146</v>
      </c>
      <c r="I57" s="142">
        <v>500</v>
      </c>
      <c r="J57" s="72"/>
      <c r="K57" s="72"/>
      <c r="L57" s="72"/>
      <c r="M57" s="178">
        <v>0</v>
      </c>
      <c r="N57" s="51"/>
      <c r="O57" s="51"/>
      <c r="P57" s="51"/>
      <c r="Q57" s="180" t="s">
        <v>619</v>
      </c>
      <c r="R57" s="180"/>
      <c r="S57" s="51"/>
      <c r="T57" s="51"/>
      <c r="U57" s="51"/>
    </row>
    <row r="58" spans="1:21" s="45" customFormat="1" ht="32.25" customHeight="1">
      <c r="A58" s="117"/>
      <c r="B58" s="117"/>
      <c r="C58" s="117"/>
      <c r="D58" s="345"/>
      <c r="E58" s="345"/>
      <c r="F58" s="346"/>
      <c r="G58" s="127" t="s">
        <v>217</v>
      </c>
      <c r="H58" s="138" t="s">
        <v>146</v>
      </c>
      <c r="I58" s="142"/>
      <c r="J58" s="72"/>
      <c r="K58" s="72"/>
      <c r="L58" s="72"/>
      <c r="M58" s="178">
        <v>0</v>
      </c>
      <c r="N58" s="51"/>
      <c r="O58" s="51"/>
      <c r="P58" s="51"/>
      <c r="Q58" s="180" t="s">
        <v>620</v>
      </c>
      <c r="R58" s="180"/>
      <c r="S58" s="51"/>
      <c r="T58" s="51"/>
      <c r="U58" s="51"/>
    </row>
    <row r="59" spans="1:21" s="45" customFormat="1" ht="32.25" customHeight="1">
      <c r="A59" s="117"/>
      <c r="B59" s="117"/>
      <c r="C59" s="117"/>
      <c r="D59" s="345"/>
      <c r="E59" s="345"/>
      <c r="F59" s="346"/>
      <c r="G59" s="127" t="s">
        <v>218</v>
      </c>
      <c r="H59" s="138" t="s">
        <v>146</v>
      </c>
      <c r="I59" s="142">
        <v>4594</v>
      </c>
      <c r="J59" s="72"/>
      <c r="K59" s="72"/>
      <c r="L59" s="72"/>
      <c r="M59" s="178">
        <v>3054</v>
      </c>
      <c r="N59" s="51"/>
      <c r="O59" s="51"/>
      <c r="P59" s="51"/>
      <c r="Q59" s="180" t="s">
        <v>621</v>
      </c>
      <c r="R59" s="180"/>
      <c r="S59" s="51"/>
      <c r="T59" s="51"/>
      <c r="U59" s="51"/>
    </row>
    <row r="60" spans="1:21" s="45" customFormat="1" ht="32.25" customHeight="1">
      <c r="A60" s="117"/>
      <c r="B60" s="117"/>
      <c r="C60" s="117"/>
      <c r="D60" s="345"/>
      <c r="E60" s="345"/>
      <c r="F60" s="346"/>
      <c r="G60" s="122" t="s">
        <v>219</v>
      </c>
      <c r="H60" s="138" t="s">
        <v>146</v>
      </c>
      <c r="I60" s="143">
        <v>4</v>
      </c>
      <c r="J60" s="72"/>
      <c r="K60" s="72"/>
      <c r="L60" s="72"/>
      <c r="M60" s="178">
        <v>0</v>
      </c>
      <c r="N60" s="51"/>
      <c r="O60" s="51"/>
      <c r="P60" s="51"/>
      <c r="Q60" s="180" t="s">
        <v>622</v>
      </c>
      <c r="R60" s="180"/>
      <c r="S60" s="51"/>
      <c r="T60" s="51"/>
      <c r="U60" s="51"/>
    </row>
    <row r="61" spans="1:21" s="45" customFormat="1" ht="32.25" customHeight="1">
      <c r="A61" s="117"/>
      <c r="B61" s="117"/>
      <c r="C61" s="117"/>
      <c r="D61" s="345"/>
      <c r="E61" s="345"/>
      <c r="F61" s="346"/>
      <c r="G61" s="122" t="s">
        <v>220</v>
      </c>
      <c r="H61" s="138" t="s">
        <v>146</v>
      </c>
      <c r="I61" s="143">
        <v>1</v>
      </c>
      <c r="J61" s="72"/>
      <c r="K61" s="72"/>
      <c r="L61" s="72"/>
      <c r="M61" s="178">
        <v>0</v>
      </c>
      <c r="N61" s="51"/>
      <c r="O61" s="51"/>
      <c r="P61" s="51"/>
      <c r="Q61" s="180" t="s">
        <v>622</v>
      </c>
      <c r="R61" s="180"/>
      <c r="S61" s="51"/>
      <c r="T61" s="51"/>
      <c r="U61" s="51"/>
    </row>
    <row r="62" spans="1:21" s="45" customFormat="1" ht="32.25" customHeight="1">
      <c r="A62" s="117"/>
      <c r="B62" s="117"/>
      <c r="C62" s="117"/>
      <c r="D62" s="345"/>
      <c r="E62" s="345"/>
      <c r="F62" s="346"/>
      <c r="G62" s="137" t="s">
        <v>221</v>
      </c>
      <c r="H62" s="138" t="s">
        <v>146</v>
      </c>
      <c r="I62" s="144">
        <v>21573</v>
      </c>
      <c r="J62" s="72"/>
      <c r="K62" s="72"/>
      <c r="L62" s="72"/>
      <c r="M62" s="178">
        <v>15</v>
      </c>
      <c r="N62" s="51"/>
      <c r="O62" s="51"/>
      <c r="P62" s="51"/>
      <c r="Q62" s="180" t="s">
        <v>623</v>
      </c>
      <c r="R62" s="180"/>
      <c r="S62" s="51"/>
      <c r="T62" s="51"/>
      <c r="U62" s="51"/>
    </row>
    <row r="63" spans="1:21" s="45" customFormat="1" ht="32.25" customHeight="1">
      <c r="A63" s="117"/>
      <c r="B63" s="117"/>
      <c r="C63" s="117"/>
      <c r="D63" s="345"/>
      <c r="E63" s="345"/>
      <c r="F63" s="346"/>
      <c r="G63" s="137" t="s">
        <v>222</v>
      </c>
      <c r="H63" s="138" t="s">
        <v>146</v>
      </c>
      <c r="I63" s="144">
        <v>7144</v>
      </c>
      <c r="J63" s="72"/>
      <c r="K63" s="72"/>
      <c r="L63" s="72"/>
      <c r="M63" s="178">
        <v>0</v>
      </c>
      <c r="N63" s="51"/>
      <c r="O63" s="51"/>
      <c r="P63" s="51"/>
      <c r="Q63" s="180" t="s">
        <v>624</v>
      </c>
      <c r="R63" s="180"/>
      <c r="S63" s="51"/>
      <c r="T63" s="51"/>
      <c r="U63" s="51"/>
    </row>
    <row r="64" spans="1:21" s="45" customFormat="1" ht="32.25" customHeight="1">
      <c r="A64" s="117"/>
      <c r="B64" s="117"/>
      <c r="C64" s="117"/>
      <c r="D64" s="345"/>
      <c r="E64" s="345"/>
      <c r="F64" s="346"/>
      <c r="G64" s="122" t="s">
        <v>223</v>
      </c>
      <c r="H64" s="138" t="s">
        <v>146</v>
      </c>
      <c r="I64" s="144">
        <v>20000</v>
      </c>
      <c r="J64" s="72"/>
      <c r="K64" s="72"/>
      <c r="L64" s="72"/>
      <c r="M64" s="178">
        <v>0</v>
      </c>
      <c r="N64" s="51"/>
      <c r="O64" s="51"/>
      <c r="P64" s="51"/>
      <c r="Q64" s="180" t="s">
        <v>625</v>
      </c>
      <c r="R64" s="180"/>
      <c r="S64" s="51"/>
      <c r="T64" s="51"/>
      <c r="U64" s="51"/>
    </row>
    <row r="65" spans="1:21" s="45" customFormat="1" ht="32.25" customHeight="1">
      <c r="A65" s="117"/>
      <c r="B65" s="117"/>
      <c r="C65" s="117"/>
      <c r="D65" s="345"/>
      <c r="E65" s="345"/>
      <c r="F65" s="346"/>
      <c r="G65" s="122" t="s">
        <v>224</v>
      </c>
      <c r="H65" s="138" t="s">
        <v>146</v>
      </c>
      <c r="I65" s="144"/>
      <c r="J65" s="72"/>
      <c r="K65" s="72"/>
      <c r="L65" s="72"/>
      <c r="M65" s="179">
        <v>35247</v>
      </c>
      <c r="N65" s="51"/>
      <c r="O65" s="51"/>
      <c r="P65" s="51"/>
      <c r="Q65" s="181" t="s">
        <v>626</v>
      </c>
      <c r="R65" s="181"/>
      <c r="S65" s="51"/>
      <c r="T65" s="51"/>
      <c r="U65" s="51"/>
    </row>
    <row r="66" spans="1:21" s="45" customFormat="1" ht="32.25" customHeight="1">
      <c r="A66" s="117"/>
      <c r="B66" s="117"/>
      <c r="C66" s="117"/>
      <c r="D66" s="345"/>
      <c r="E66" s="345"/>
      <c r="F66" s="346"/>
      <c r="G66" s="137" t="s">
        <v>225</v>
      </c>
      <c r="H66" s="138" t="s">
        <v>146</v>
      </c>
      <c r="I66" s="144">
        <v>82615</v>
      </c>
      <c r="J66" s="72"/>
      <c r="K66" s="72"/>
      <c r="L66" s="72"/>
      <c r="M66" s="178">
        <v>0</v>
      </c>
      <c r="N66" s="51"/>
      <c r="O66" s="51"/>
      <c r="P66" s="51"/>
      <c r="Q66" s="180" t="s">
        <v>627</v>
      </c>
      <c r="R66" s="180"/>
      <c r="S66" s="51"/>
      <c r="T66" s="51"/>
      <c r="U66" s="51"/>
    </row>
    <row r="67" spans="1:21" s="45" customFormat="1" ht="32.25" customHeight="1">
      <c r="A67" s="117"/>
      <c r="B67" s="117"/>
      <c r="C67" s="117"/>
      <c r="D67" s="345"/>
      <c r="E67" s="345"/>
      <c r="F67" s="346"/>
      <c r="G67" s="122" t="s">
        <v>226</v>
      </c>
      <c r="H67" s="138" t="s">
        <v>146</v>
      </c>
      <c r="I67" s="143">
        <v>500</v>
      </c>
      <c r="J67" s="72"/>
      <c r="K67" s="72"/>
      <c r="L67" s="72"/>
      <c r="M67" s="178">
        <v>0</v>
      </c>
      <c r="N67" s="51"/>
      <c r="O67" s="51"/>
      <c r="P67" s="51"/>
      <c r="Q67" s="180" t="s">
        <v>619</v>
      </c>
      <c r="R67" s="180"/>
      <c r="S67" s="51"/>
      <c r="T67" s="51"/>
      <c r="U67" s="51"/>
    </row>
    <row r="68" spans="1:21" s="45" customFormat="1" ht="32.25" customHeight="1">
      <c r="A68" s="117"/>
      <c r="B68" s="117"/>
      <c r="C68" s="117"/>
      <c r="D68" s="345"/>
      <c r="E68" s="345"/>
      <c r="F68" s="346"/>
      <c r="G68" s="122" t="s">
        <v>227</v>
      </c>
      <c r="H68" s="138" t="s">
        <v>146</v>
      </c>
      <c r="I68" s="143">
        <v>8442</v>
      </c>
      <c r="J68" s="72"/>
      <c r="K68" s="72"/>
      <c r="L68" s="72"/>
      <c r="M68" s="178">
        <v>29</v>
      </c>
      <c r="N68" s="51"/>
      <c r="O68" s="51"/>
      <c r="P68" s="51"/>
      <c r="Q68" s="180" t="s">
        <v>628</v>
      </c>
      <c r="R68" s="180"/>
      <c r="S68" s="51"/>
      <c r="T68" s="51"/>
      <c r="U68" s="51"/>
    </row>
    <row r="69" spans="1:21" s="45" customFormat="1" ht="32.25" customHeight="1">
      <c r="A69" s="117"/>
      <c r="B69" s="117"/>
      <c r="C69" s="117"/>
      <c r="D69" s="345"/>
      <c r="E69" s="345"/>
      <c r="F69" s="346"/>
      <c r="G69" s="122" t="s">
        <v>228</v>
      </c>
      <c r="H69" s="138" t="s">
        <v>146</v>
      </c>
      <c r="I69" s="143">
        <v>331</v>
      </c>
      <c r="J69" s="72"/>
      <c r="K69" s="72"/>
      <c r="L69" s="72"/>
      <c r="M69" s="178"/>
      <c r="N69" s="51"/>
      <c r="O69" s="51"/>
      <c r="P69" s="51"/>
      <c r="Q69" s="180"/>
      <c r="R69" s="180"/>
      <c r="S69" s="51"/>
      <c r="T69" s="51"/>
      <c r="U69" s="51"/>
    </row>
    <row r="70" spans="1:21" s="45" customFormat="1" ht="32.25" customHeight="1">
      <c r="A70" s="117"/>
      <c r="B70" s="117"/>
      <c r="C70" s="117"/>
      <c r="D70" s="347" t="s">
        <v>229</v>
      </c>
      <c r="E70" s="347" t="s">
        <v>229</v>
      </c>
      <c r="F70" s="349" t="s">
        <v>230</v>
      </c>
      <c r="G70" s="135" t="s">
        <v>231</v>
      </c>
      <c r="H70" s="138" t="s">
        <v>146</v>
      </c>
      <c r="I70" s="144">
        <v>1</v>
      </c>
      <c r="J70" s="72"/>
      <c r="K70" s="72"/>
      <c r="L70" s="72"/>
      <c r="M70" s="178">
        <v>0.05</v>
      </c>
      <c r="N70" s="51"/>
      <c r="O70" s="51"/>
      <c r="P70" s="51"/>
      <c r="Q70" s="180" t="s">
        <v>629</v>
      </c>
      <c r="R70" s="180"/>
      <c r="S70" s="51"/>
      <c r="T70" s="51"/>
      <c r="U70" s="51"/>
    </row>
    <row r="71" spans="1:21" s="45" customFormat="1" ht="287.25" customHeight="1">
      <c r="A71" s="117"/>
      <c r="B71" s="117"/>
      <c r="C71" s="117"/>
      <c r="D71" s="348"/>
      <c r="E71" s="348"/>
      <c r="F71" s="349"/>
      <c r="G71" s="135" t="s">
        <v>232</v>
      </c>
      <c r="H71" s="138" t="s">
        <v>146</v>
      </c>
      <c r="I71" s="144">
        <v>100</v>
      </c>
      <c r="J71" s="72"/>
      <c r="K71" s="72"/>
      <c r="L71" s="72"/>
      <c r="M71" s="178">
        <v>12</v>
      </c>
      <c r="N71" s="51"/>
      <c r="O71" s="51"/>
      <c r="P71" s="51"/>
      <c r="Q71" s="180" t="s">
        <v>630</v>
      </c>
      <c r="R71" s="180"/>
      <c r="S71" s="51"/>
      <c r="T71" s="51"/>
      <c r="U71" s="51"/>
    </row>
    <row r="73" spans="1:21" ht="80.25" customHeight="1">
      <c r="A73" s="328" t="s">
        <v>579</v>
      </c>
      <c r="B73" s="328"/>
      <c r="C73" s="328"/>
      <c r="D73" s="328"/>
      <c r="E73" s="328"/>
      <c r="F73" s="328"/>
      <c r="G73" s="328"/>
      <c r="H73" s="328"/>
      <c r="I73" s="328"/>
      <c r="J73" s="328"/>
      <c r="K73" s="328"/>
      <c r="L73" s="328"/>
      <c r="M73" s="328"/>
      <c r="N73" s="328"/>
      <c r="O73" s="328"/>
      <c r="P73" s="328"/>
      <c r="Q73" s="328"/>
      <c r="R73" s="328"/>
      <c r="S73" s="328"/>
      <c r="T73" s="328"/>
      <c r="U73" s="328"/>
    </row>
    <row r="74" spans="1:21" ht="15.75" customHeight="1"/>
    <row r="75" spans="1:21" ht="45" customHeight="1">
      <c r="A75" s="360" t="s">
        <v>240</v>
      </c>
      <c r="B75" s="282"/>
      <c r="C75" s="282"/>
      <c r="D75" s="282"/>
      <c r="E75" s="282"/>
      <c r="F75" s="282"/>
      <c r="G75" s="282"/>
      <c r="H75" s="282"/>
      <c r="I75" s="282"/>
      <c r="J75" s="282"/>
      <c r="K75" s="282"/>
      <c r="L75" s="282"/>
      <c r="M75" s="279" t="s">
        <v>528</v>
      </c>
      <c r="N75" s="279"/>
      <c r="O75" s="279"/>
      <c r="P75" s="279"/>
      <c r="Q75" s="279" t="s">
        <v>529</v>
      </c>
      <c r="R75" s="222"/>
      <c r="S75" s="279" t="s">
        <v>532</v>
      </c>
      <c r="T75" s="280" t="s">
        <v>530</v>
      </c>
      <c r="U75" s="280" t="s">
        <v>531</v>
      </c>
    </row>
    <row r="76" spans="1:21" ht="90" customHeight="1">
      <c r="A76" s="162" t="s">
        <v>233</v>
      </c>
      <c r="B76" s="162" t="s">
        <v>234</v>
      </c>
      <c r="C76" s="162" t="s">
        <v>235</v>
      </c>
      <c r="D76" s="162" t="s">
        <v>540</v>
      </c>
      <c r="E76" s="162" t="s">
        <v>236</v>
      </c>
      <c r="F76" s="162" t="s">
        <v>238</v>
      </c>
      <c r="G76" s="162" t="s">
        <v>237</v>
      </c>
      <c r="H76" s="163" t="s">
        <v>239</v>
      </c>
      <c r="I76" s="162" t="s">
        <v>138</v>
      </c>
      <c r="J76" s="164" t="s">
        <v>139</v>
      </c>
      <c r="K76" s="164" t="s">
        <v>140</v>
      </c>
      <c r="L76" s="164" t="s">
        <v>141</v>
      </c>
      <c r="M76" s="145" t="s">
        <v>8</v>
      </c>
      <c r="N76" s="145" t="s">
        <v>9</v>
      </c>
      <c r="O76" s="145" t="s">
        <v>10</v>
      </c>
      <c r="P76" s="145" t="s">
        <v>11</v>
      </c>
      <c r="Q76" s="279"/>
      <c r="R76" s="222"/>
      <c r="S76" s="279"/>
      <c r="T76" s="281"/>
      <c r="U76" s="281"/>
    </row>
    <row r="77" spans="1:21" ht="56">
      <c r="A77" s="357" t="s">
        <v>241</v>
      </c>
      <c r="B77" s="177"/>
      <c r="C77" s="51"/>
      <c r="D77" s="357" t="s">
        <v>523</v>
      </c>
      <c r="E77" s="361" t="s">
        <v>242</v>
      </c>
      <c r="F77" s="129" t="s">
        <v>244</v>
      </c>
      <c r="G77" s="52" t="s">
        <v>243</v>
      </c>
      <c r="H77" s="88" t="s">
        <v>245</v>
      </c>
      <c r="I77" s="88" t="s">
        <v>246</v>
      </c>
      <c r="K77" s="189"/>
      <c r="L77" s="189"/>
      <c r="M77" s="182">
        <v>0.1</v>
      </c>
      <c r="N77" s="60"/>
      <c r="O77" s="60"/>
      <c r="P77" s="60"/>
      <c r="Q77" s="192" t="s">
        <v>633</v>
      </c>
      <c r="R77" s="192"/>
      <c r="S77" s="60"/>
      <c r="T77" s="60"/>
      <c r="U77" s="60"/>
    </row>
    <row r="78" spans="1:21" ht="182">
      <c r="A78" s="357"/>
      <c r="B78" s="177"/>
      <c r="C78" s="51"/>
      <c r="D78" s="357"/>
      <c r="E78" s="361"/>
      <c r="F78" s="129" t="s">
        <v>248</v>
      </c>
      <c r="G78" s="52" t="s">
        <v>247</v>
      </c>
      <c r="H78" s="88" t="s">
        <v>249</v>
      </c>
      <c r="I78" s="88" t="s">
        <v>250</v>
      </c>
      <c r="K78" s="189"/>
      <c r="L78" s="189"/>
      <c r="M78" s="182">
        <v>0.25</v>
      </c>
      <c r="N78" s="60"/>
      <c r="O78" s="60"/>
      <c r="P78" s="60"/>
      <c r="Q78" s="193" t="s">
        <v>634</v>
      </c>
      <c r="R78" s="230"/>
      <c r="S78" s="60"/>
      <c r="T78" s="60"/>
      <c r="U78" s="60"/>
    </row>
    <row r="79" spans="1:21" ht="182">
      <c r="A79" s="357"/>
      <c r="B79" s="177"/>
      <c r="C79" s="51"/>
      <c r="D79" s="357"/>
      <c r="E79" s="361"/>
      <c r="F79" s="129" t="s">
        <v>252</v>
      </c>
      <c r="G79" s="52" t="s">
        <v>251</v>
      </c>
      <c r="H79" s="88" t="s">
        <v>253</v>
      </c>
      <c r="I79" s="88" t="s">
        <v>254</v>
      </c>
      <c r="K79" s="189"/>
      <c r="L79" s="189"/>
      <c r="M79" s="182">
        <v>0.25</v>
      </c>
      <c r="N79" s="60"/>
      <c r="O79" s="60"/>
      <c r="P79" s="60"/>
      <c r="Q79" s="193" t="s">
        <v>635</v>
      </c>
      <c r="R79" s="230"/>
      <c r="S79" s="60"/>
      <c r="T79" s="60"/>
      <c r="U79" s="60"/>
    </row>
    <row r="80" spans="1:21" ht="42">
      <c r="A80" s="357"/>
      <c r="B80" s="177"/>
      <c r="C80" s="51"/>
      <c r="D80" s="357"/>
      <c r="E80" s="361"/>
      <c r="F80" s="129" t="s">
        <v>256</v>
      </c>
      <c r="G80" s="52" t="s">
        <v>255</v>
      </c>
      <c r="H80" s="88" t="s">
        <v>257</v>
      </c>
      <c r="I80" s="88" t="s">
        <v>258</v>
      </c>
      <c r="K80" s="189"/>
      <c r="L80" s="189"/>
      <c r="M80" s="183" t="s">
        <v>631</v>
      </c>
      <c r="N80" s="60"/>
      <c r="O80" s="60"/>
      <c r="P80" s="60"/>
      <c r="Q80" s="193" t="s">
        <v>636</v>
      </c>
      <c r="R80" s="230"/>
      <c r="S80" s="60"/>
      <c r="T80" s="60"/>
      <c r="U80" s="60"/>
    </row>
    <row r="81" spans="1:21" ht="84">
      <c r="A81" s="357"/>
      <c r="B81" s="177"/>
      <c r="C81" s="51"/>
      <c r="D81" s="357"/>
      <c r="E81" s="361"/>
      <c r="F81" s="129" t="s">
        <v>260</v>
      </c>
      <c r="G81" s="52" t="s">
        <v>259</v>
      </c>
      <c r="H81" s="88" t="s">
        <v>261</v>
      </c>
      <c r="I81" s="88" t="s">
        <v>262</v>
      </c>
      <c r="K81" s="189"/>
      <c r="L81" s="189"/>
      <c r="M81" s="182">
        <v>0.25</v>
      </c>
      <c r="N81" s="60"/>
      <c r="O81" s="60"/>
      <c r="P81" s="60"/>
      <c r="Q81" s="193" t="s">
        <v>637</v>
      </c>
      <c r="R81" s="230"/>
      <c r="S81" s="60"/>
      <c r="T81" s="60"/>
      <c r="U81" s="60"/>
    </row>
    <row r="82" spans="1:21" ht="350">
      <c r="A82" s="357"/>
      <c r="B82" s="177"/>
      <c r="C82" s="51"/>
      <c r="D82" s="357"/>
      <c r="E82" s="361"/>
      <c r="F82" s="129" t="s">
        <v>264</v>
      </c>
      <c r="G82" s="52" t="s">
        <v>263</v>
      </c>
      <c r="H82" s="88" t="s">
        <v>265</v>
      </c>
      <c r="I82" s="88" t="s">
        <v>266</v>
      </c>
      <c r="K82" s="189"/>
      <c r="L82" s="189"/>
      <c r="M82" s="182">
        <v>0.3</v>
      </c>
      <c r="N82" s="60"/>
      <c r="O82" s="60"/>
      <c r="P82" s="60"/>
      <c r="Q82" s="193" t="s">
        <v>638</v>
      </c>
      <c r="R82" s="230"/>
      <c r="S82" s="60"/>
      <c r="T82" s="60"/>
      <c r="U82" s="60"/>
    </row>
    <row r="83" spans="1:21" ht="42">
      <c r="A83" s="357"/>
      <c r="B83" s="177"/>
      <c r="C83" s="53"/>
      <c r="D83" s="357"/>
      <c r="E83" s="54" t="s">
        <v>267</v>
      </c>
      <c r="F83" s="130" t="s">
        <v>244</v>
      </c>
      <c r="G83" s="52" t="s">
        <v>268</v>
      </c>
      <c r="H83" s="88" t="s">
        <v>269</v>
      </c>
      <c r="I83" s="89" t="s">
        <v>270</v>
      </c>
      <c r="K83" s="189"/>
      <c r="L83" s="189"/>
      <c r="M83" s="184">
        <v>2863925000</v>
      </c>
      <c r="N83" s="60"/>
      <c r="O83" s="60"/>
      <c r="P83" s="60"/>
      <c r="Q83" s="194" t="s">
        <v>639</v>
      </c>
      <c r="R83" s="194"/>
      <c r="S83" s="60"/>
      <c r="T83" s="60"/>
      <c r="U83" s="60"/>
    </row>
    <row r="84" spans="1:21" ht="30" customHeight="1">
      <c r="A84" s="357"/>
      <c r="B84" s="177"/>
      <c r="C84" s="53"/>
      <c r="D84" s="357"/>
      <c r="E84" s="358" t="s">
        <v>271</v>
      </c>
      <c r="F84" s="332" t="s">
        <v>273</v>
      </c>
      <c r="G84" s="359" t="s">
        <v>272</v>
      </c>
      <c r="H84" s="88" t="s">
        <v>274</v>
      </c>
      <c r="I84" s="231" t="s">
        <v>275</v>
      </c>
      <c r="K84" s="189"/>
      <c r="L84" s="189"/>
      <c r="M84" s="182">
        <v>1</v>
      </c>
      <c r="N84" s="60"/>
      <c r="O84" s="60"/>
      <c r="P84" s="60"/>
      <c r="Q84" s="193" t="s">
        <v>640</v>
      </c>
      <c r="R84" s="230"/>
      <c r="S84" s="60"/>
      <c r="T84" s="60"/>
      <c r="U84" s="60"/>
    </row>
    <row r="85" spans="1:21" ht="28">
      <c r="A85" s="357"/>
      <c r="B85" s="177"/>
      <c r="C85" s="53"/>
      <c r="D85" s="357"/>
      <c r="E85" s="358"/>
      <c r="F85" s="333"/>
      <c r="G85" s="359"/>
      <c r="H85" s="88" t="s">
        <v>276</v>
      </c>
      <c r="I85" s="232"/>
      <c r="K85" s="189"/>
      <c r="L85" s="189"/>
      <c r="M85" s="183" t="s">
        <v>631</v>
      </c>
      <c r="N85" s="60"/>
      <c r="O85" s="60"/>
      <c r="P85" s="60"/>
      <c r="Q85" s="193" t="s">
        <v>636</v>
      </c>
      <c r="R85" s="230"/>
      <c r="S85" s="60"/>
      <c r="T85" s="60"/>
      <c r="U85" s="60"/>
    </row>
    <row r="86" spans="1:21" ht="45.75" customHeight="1">
      <c r="A86" s="282" t="s">
        <v>277</v>
      </c>
      <c r="B86" s="282"/>
      <c r="C86" s="282"/>
      <c r="D86" s="282"/>
      <c r="E86" s="282"/>
      <c r="F86" s="282"/>
      <c r="G86" s="282"/>
      <c r="H86" s="282"/>
      <c r="I86" s="282"/>
      <c r="J86" s="282"/>
      <c r="K86" s="282"/>
      <c r="L86" s="282"/>
      <c r="M86" s="279" t="s">
        <v>528</v>
      </c>
      <c r="N86" s="279"/>
      <c r="O86" s="279"/>
      <c r="P86" s="279"/>
      <c r="Q86" s="279" t="s">
        <v>529</v>
      </c>
      <c r="R86" s="222"/>
      <c r="S86" s="279" t="s">
        <v>532</v>
      </c>
      <c r="T86" s="280" t="s">
        <v>530</v>
      </c>
      <c r="U86" s="280" t="s">
        <v>531</v>
      </c>
    </row>
    <row r="87" spans="1:21" ht="90" customHeight="1">
      <c r="A87" s="162" t="s">
        <v>233</v>
      </c>
      <c r="B87" s="162" t="s">
        <v>234</v>
      </c>
      <c r="C87" s="162" t="s">
        <v>235</v>
      </c>
      <c r="D87" s="162" t="s">
        <v>540</v>
      </c>
      <c r="E87" s="162" t="s">
        <v>236</v>
      </c>
      <c r="F87" s="162" t="s">
        <v>238</v>
      </c>
      <c r="G87" s="162" t="s">
        <v>237</v>
      </c>
      <c r="H87" s="163" t="s">
        <v>239</v>
      </c>
      <c r="I87" s="162" t="s">
        <v>138</v>
      </c>
      <c r="J87" s="164" t="s">
        <v>139</v>
      </c>
      <c r="K87" s="164" t="s">
        <v>140</v>
      </c>
      <c r="L87" s="164" t="s">
        <v>141</v>
      </c>
      <c r="M87" s="145" t="s">
        <v>8</v>
      </c>
      <c r="N87" s="145" t="s">
        <v>9</v>
      </c>
      <c r="O87" s="145" t="s">
        <v>10</v>
      </c>
      <c r="P87" s="145" t="s">
        <v>11</v>
      </c>
      <c r="Q87" s="279"/>
      <c r="R87" s="222"/>
      <c r="S87" s="279"/>
      <c r="T87" s="281"/>
      <c r="U87" s="281"/>
    </row>
    <row r="88" spans="1:21" ht="45">
      <c r="A88" s="55" t="s">
        <v>241</v>
      </c>
      <c r="B88" s="173" t="s">
        <v>278</v>
      </c>
      <c r="C88" s="56">
        <v>2111146793</v>
      </c>
      <c r="D88" s="57" t="s">
        <v>281</v>
      </c>
      <c r="E88" s="57" t="s">
        <v>279</v>
      </c>
      <c r="F88" s="123" t="s">
        <v>281</v>
      </c>
      <c r="G88" s="19" t="s">
        <v>280</v>
      </c>
      <c r="H88" s="58" t="s">
        <v>282</v>
      </c>
      <c r="I88" s="59">
        <v>0.4</v>
      </c>
      <c r="K88" s="51"/>
      <c r="L88" s="51"/>
      <c r="M88" s="190">
        <v>0.06</v>
      </c>
      <c r="N88" s="60"/>
      <c r="O88" s="60"/>
      <c r="P88" s="60"/>
      <c r="Q88" s="195" t="s">
        <v>641</v>
      </c>
      <c r="R88" s="233"/>
      <c r="S88" s="60"/>
      <c r="T88" s="60"/>
      <c r="U88" s="60"/>
    </row>
    <row r="89" spans="1:21" ht="45" customHeight="1">
      <c r="A89" s="282" t="s">
        <v>283</v>
      </c>
      <c r="B89" s="282"/>
      <c r="C89" s="282"/>
      <c r="D89" s="282"/>
      <c r="E89" s="282"/>
      <c r="F89" s="282"/>
      <c r="G89" s="282"/>
      <c r="H89" s="282"/>
      <c r="I89" s="282"/>
      <c r="J89" s="282"/>
      <c r="K89" s="282"/>
      <c r="L89" s="282"/>
      <c r="M89" s="279" t="s">
        <v>528</v>
      </c>
      <c r="N89" s="279"/>
      <c r="O89" s="279"/>
      <c r="P89" s="279"/>
      <c r="Q89" s="279" t="s">
        <v>529</v>
      </c>
      <c r="R89" s="222"/>
      <c r="S89" s="279" t="s">
        <v>532</v>
      </c>
      <c r="T89" s="280" t="s">
        <v>530</v>
      </c>
      <c r="U89" s="280" t="s">
        <v>531</v>
      </c>
    </row>
    <row r="90" spans="1:21" ht="90" customHeight="1">
      <c r="A90" s="162" t="s">
        <v>233</v>
      </c>
      <c r="B90" s="162" t="s">
        <v>234</v>
      </c>
      <c r="C90" s="162" t="s">
        <v>235</v>
      </c>
      <c r="D90" s="162" t="s">
        <v>540</v>
      </c>
      <c r="E90" s="162" t="s">
        <v>236</v>
      </c>
      <c r="F90" s="162" t="s">
        <v>238</v>
      </c>
      <c r="G90" s="162" t="s">
        <v>237</v>
      </c>
      <c r="H90" s="163" t="s">
        <v>239</v>
      </c>
      <c r="I90" s="162" t="s">
        <v>138</v>
      </c>
      <c r="J90" s="164" t="s">
        <v>139</v>
      </c>
      <c r="K90" s="164" t="s">
        <v>140</v>
      </c>
      <c r="L90" s="164" t="s">
        <v>141</v>
      </c>
      <c r="M90" s="145" t="s">
        <v>8</v>
      </c>
      <c r="N90" s="145" t="s">
        <v>9</v>
      </c>
      <c r="O90" s="145" t="s">
        <v>10</v>
      </c>
      <c r="P90" s="145" t="s">
        <v>11</v>
      </c>
      <c r="Q90" s="279"/>
      <c r="R90" s="222"/>
      <c r="S90" s="279"/>
      <c r="T90" s="281"/>
      <c r="U90" s="281"/>
    </row>
    <row r="91" spans="1:21" ht="70">
      <c r="A91" s="289" t="s">
        <v>284</v>
      </c>
      <c r="B91" s="331" t="s">
        <v>278</v>
      </c>
      <c r="C91" s="90">
        <v>40000000</v>
      </c>
      <c r="D91" s="291" t="s">
        <v>527</v>
      </c>
      <c r="E91" s="292" t="s">
        <v>285</v>
      </c>
      <c r="G91" s="91" t="s">
        <v>286</v>
      </c>
      <c r="H91" s="91" t="s">
        <v>287</v>
      </c>
      <c r="I91" s="91" t="s">
        <v>288</v>
      </c>
      <c r="J91" s="71"/>
      <c r="K91" s="71"/>
      <c r="L91" s="71"/>
      <c r="M91" s="185">
        <v>0.25</v>
      </c>
      <c r="N91" s="60"/>
      <c r="O91" s="60"/>
      <c r="P91" s="60"/>
      <c r="Q91" s="196" t="s">
        <v>700</v>
      </c>
      <c r="R91" s="196"/>
      <c r="S91" s="60"/>
      <c r="T91" s="60"/>
      <c r="U91" s="60"/>
    </row>
    <row r="92" spans="1:21" ht="56">
      <c r="A92" s="289"/>
      <c r="B92" s="331"/>
      <c r="C92" s="90">
        <v>22443249</v>
      </c>
      <c r="D92" s="291"/>
      <c r="E92" s="292"/>
      <c r="G92" s="91" t="s">
        <v>289</v>
      </c>
      <c r="H92" s="91" t="s">
        <v>290</v>
      </c>
      <c r="I92" s="91" t="s">
        <v>291</v>
      </c>
      <c r="J92" s="71"/>
      <c r="K92" s="71"/>
      <c r="L92" s="71"/>
      <c r="M92" s="185">
        <v>0.33</v>
      </c>
      <c r="N92" s="60"/>
      <c r="O92" s="60"/>
      <c r="P92" s="60"/>
      <c r="Q92" s="197" t="s">
        <v>701</v>
      </c>
      <c r="R92" s="197"/>
      <c r="S92" s="60"/>
      <c r="T92" s="60"/>
      <c r="U92" s="60"/>
    </row>
    <row r="93" spans="1:21" ht="62.25" customHeight="1">
      <c r="A93" s="289" t="s">
        <v>241</v>
      </c>
      <c r="B93" s="290" t="s">
        <v>278</v>
      </c>
      <c r="C93" s="187">
        <v>22000000</v>
      </c>
      <c r="D93" s="291"/>
      <c r="E93" s="292"/>
      <c r="G93" s="186" t="s">
        <v>292</v>
      </c>
      <c r="H93" s="186" t="s">
        <v>293</v>
      </c>
      <c r="I93" s="186" t="s">
        <v>632</v>
      </c>
      <c r="J93" s="71"/>
      <c r="K93" s="71"/>
      <c r="L93" s="71"/>
      <c r="M93" s="185">
        <v>0.5</v>
      </c>
      <c r="N93" s="60"/>
      <c r="O93" s="60"/>
      <c r="P93" s="60"/>
      <c r="Q93" s="198" t="s">
        <v>702</v>
      </c>
      <c r="R93" s="198"/>
      <c r="S93" s="60"/>
      <c r="T93" s="60"/>
      <c r="U93" s="60"/>
    </row>
    <row r="94" spans="1:21" ht="76.5" customHeight="1">
      <c r="A94" s="289"/>
      <c r="B94" s="290"/>
      <c r="C94" s="330">
        <v>48000000</v>
      </c>
      <c r="D94" s="291"/>
      <c r="E94" s="292"/>
      <c r="G94" s="329" t="s">
        <v>294</v>
      </c>
      <c r="H94" s="329" t="s">
        <v>295</v>
      </c>
      <c r="I94" s="329" t="s">
        <v>296</v>
      </c>
      <c r="J94" s="71"/>
      <c r="K94" s="71"/>
      <c r="L94" s="71"/>
      <c r="M94" s="288">
        <v>0.4</v>
      </c>
      <c r="N94" s="293"/>
      <c r="O94" s="293"/>
      <c r="P94" s="293"/>
      <c r="Q94" s="307" t="s">
        <v>703</v>
      </c>
      <c r="R94" s="224"/>
      <c r="S94" s="293"/>
      <c r="T94" s="293"/>
      <c r="U94" s="293"/>
    </row>
    <row r="95" spans="1:21">
      <c r="A95" s="289"/>
      <c r="B95" s="290"/>
      <c r="C95" s="330"/>
      <c r="D95" s="291"/>
      <c r="E95" s="292"/>
      <c r="G95" s="329"/>
      <c r="H95" s="329"/>
      <c r="I95" s="329"/>
      <c r="J95" s="71"/>
      <c r="K95" s="71"/>
      <c r="L95" s="71"/>
      <c r="M95" s="288"/>
      <c r="N95" s="293"/>
      <c r="O95" s="293"/>
      <c r="P95" s="293"/>
      <c r="Q95" s="308"/>
      <c r="R95" s="225"/>
      <c r="S95" s="293"/>
      <c r="T95" s="293"/>
      <c r="U95" s="293"/>
    </row>
    <row r="96" spans="1:21" ht="42">
      <c r="A96" s="289"/>
      <c r="B96" s="290"/>
      <c r="C96" s="92">
        <v>12000000</v>
      </c>
      <c r="D96" s="291"/>
      <c r="E96" s="292"/>
      <c r="G96" s="91" t="s">
        <v>297</v>
      </c>
      <c r="H96" s="91" t="s">
        <v>298</v>
      </c>
      <c r="I96" s="91" t="s">
        <v>299</v>
      </c>
      <c r="J96" s="71"/>
      <c r="K96" s="71"/>
      <c r="L96" s="71"/>
      <c r="M96" s="185">
        <v>0.5</v>
      </c>
      <c r="N96" s="60"/>
      <c r="O96" s="60"/>
      <c r="P96" s="60"/>
      <c r="Q96" s="197" t="s">
        <v>642</v>
      </c>
      <c r="R96" s="197"/>
      <c r="S96" s="60"/>
      <c r="T96" s="60"/>
      <c r="U96" s="60"/>
    </row>
    <row r="97" spans="1:21" ht="51" customHeight="1">
      <c r="A97" s="289"/>
      <c r="B97" s="331"/>
      <c r="C97" s="92">
        <v>18000000</v>
      </c>
      <c r="D97" s="291"/>
      <c r="E97" s="91" t="s">
        <v>285</v>
      </c>
      <c r="G97" s="91" t="s">
        <v>300</v>
      </c>
      <c r="H97" s="91" t="s">
        <v>301</v>
      </c>
      <c r="I97" s="91" t="s">
        <v>302</v>
      </c>
      <c r="J97" s="71"/>
      <c r="K97" s="71"/>
      <c r="L97" s="71"/>
      <c r="M97" s="188">
        <v>0.25</v>
      </c>
      <c r="N97" s="60"/>
      <c r="O97" s="60"/>
      <c r="P97" s="60"/>
      <c r="Q97" s="199" t="s">
        <v>704</v>
      </c>
      <c r="R97" s="199"/>
      <c r="S97" s="60"/>
      <c r="T97" s="60"/>
      <c r="U97" s="60"/>
    </row>
    <row r="98" spans="1:21" ht="48">
      <c r="A98" s="289"/>
      <c r="B98" s="331"/>
      <c r="C98" s="92">
        <v>166000000</v>
      </c>
      <c r="D98" s="291"/>
      <c r="E98" s="91" t="s">
        <v>303</v>
      </c>
      <c r="G98" s="91" t="s">
        <v>304</v>
      </c>
      <c r="H98" s="91" t="s">
        <v>305</v>
      </c>
      <c r="I98" s="91" t="s">
        <v>306</v>
      </c>
      <c r="J98" s="71"/>
      <c r="K98" s="71"/>
      <c r="L98" s="71"/>
      <c r="M98" s="188">
        <v>0.2</v>
      </c>
      <c r="N98" s="60"/>
      <c r="O98" s="60"/>
      <c r="P98" s="60"/>
      <c r="Q98" s="220" t="s">
        <v>699</v>
      </c>
      <c r="R98" s="220"/>
      <c r="S98" s="60"/>
      <c r="T98" s="60"/>
      <c r="U98" s="60"/>
    </row>
    <row r="99" spans="1:21" ht="45" customHeight="1">
      <c r="A99" s="282" t="s">
        <v>307</v>
      </c>
      <c r="B99" s="282"/>
      <c r="C99" s="282"/>
      <c r="D99" s="282"/>
      <c r="E99" s="282"/>
      <c r="F99" s="282"/>
      <c r="G99" s="282"/>
      <c r="H99" s="282"/>
      <c r="I99" s="282"/>
      <c r="J99" s="282"/>
      <c r="K99" s="282"/>
      <c r="L99" s="282"/>
      <c r="M99" s="279" t="s">
        <v>528</v>
      </c>
      <c r="N99" s="279"/>
      <c r="O99" s="279"/>
      <c r="P99" s="279"/>
      <c r="Q99" s="279" t="s">
        <v>529</v>
      </c>
      <c r="R99" s="222"/>
      <c r="S99" s="279" t="s">
        <v>532</v>
      </c>
      <c r="T99" s="279" t="s">
        <v>530</v>
      </c>
      <c r="U99" s="279" t="s">
        <v>531</v>
      </c>
    </row>
    <row r="100" spans="1:21" ht="90" customHeight="1">
      <c r="A100" s="162" t="s">
        <v>233</v>
      </c>
      <c r="B100" s="162" t="s">
        <v>234</v>
      </c>
      <c r="C100" s="162" t="s">
        <v>235</v>
      </c>
      <c r="D100" s="162" t="s">
        <v>540</v>
      </c>
      <c r="E100" s="162" t="s">
        <v>236</v>
      </c>
      <c r="F100" s="162" t="s">
        <v>238</v>
      </c>
      <c r="G100" s="162" t="s">
        <v>237</v>
      </c>
      <c r="H100" s="163" t="s">
        <v>239</v>
      </c>
      <c r="I100" s="162" t="s">
        <v>138</v>
      </c>
      <c r="J100" s="164" t="s">
        <v>139</v>
      </c>
      <c r="K100" s="164" t="s">
        <v>140</v>
      </c>
      <c r="L100" s="164" t="s">
        <v>141</v>
      </c>
      <c r="M100" s="145" t="s">
        <v>8</v>
      </c>
      <c r="N100" s="145" t="s">
        <v>9</v>
      </c>
      <c r="O100" s="145" t="s">
        <v>10</v>
      </c>
      <c r="P100" s="145" t="s">
        <v>11</v>
      </c>
      <c r="Q100" s="279"/>
      <c r="R100" s="222"/>
      <c r="S100" s="279"/>
      <c r="T100" s="279"/>
      <c r="U100" s="279"/>
    </row>
    <row r="101" spans="1:21" ht="168">
      <c r="A101" s="65" t="s">
        <v>308</v>
      </c>
      <c r="B101" s="173" t="s">
        <v>309</v>
      </c>
      <c r="C101" s="56">
        <v>50000000</v>
      </c>
      <c r="D101" s="93" t="s">
        <v>541</v>
      </c>
      <c r="E101" s="57" t="s">
        <v>310</v>
      </c>
      <c r="F101" s="57" t="s">
        <v>312</v>
      </c>
      <c r="G101" s="70" t="s">
        <v>311</v>
      </c>
      <c r="H101" s="191" t="s">
        <v>313</v>
      </c>
      <c r="I101" s="59" t="s">
        <v>314</v>
      </c>
      <c r="K101" s="51"/>
      <c r="L101" s="51"/>
      <c r="M101" s="200">
        <v>0</v>
      </c>
      <c r="N101" s="60"/>
      <c r="O101" s="60"/>
      <c r="P101" s="60"/>
      <c r="Q101" s="205" t="s">
        <v>643</v>
      </c>
      <c r="R101" s="205"/>
      <c r="S101" s="60"/>
      <c r="T101" s="60"/>
      <c r="U101" s="60"/>
    </row>
    <row r="102" spans="1:21" ht="45" customHeight="1">
      <c r="A102" s="282" t="s">
        <v>315</v>
      </c>
      <c r="B102" s="282"/>
      <c r="C102" s="282"/>
      <c r="D102" s="282"/>
      <c r="E102" s="282"/>
      <c r="F102" s="282"/>
      <c r="G102" s="282"/>
      <c r="H102" s="282"/>
      <c r="I102" s="282"/>
      <c r="J102" s="282"/>
      <c r="K102" s="282"/>
      <c r="L102" s="282"/>
      <c r="M102" s="279" t="s">
        <v>528</v>
      </c>
      <c r="N102" s="279"/>
      <c r="O102" s="279"/>
      <c r="P102" s="279"/>
      <c r="Q102" s="281" t="s">
        <v>529</v>
      </c>
      <c r="R102" s="223"/>
      <c r="S102" s="279" t="s">
        <v>532</v>
      </c>
      <c r="T102" s="280" t="s">
        <v>530</v>
      </c>
      <c r="U102" s="280" t="s">
        <v>531</v>
      </c>
    </row>
    <row r="103" spans="1:21" ht="90" customHeight="1">
      <c r="A103" s="162" t="s">
        <v>233</v>
      </c>
      <c r="B103" s="162" t="s">
        <v>234</v>
      </c>
      <c r="C103" s="162" t="s">
        <v>235</v>
      </c>
      <c r="D103" s="162" t="s">
        <v>540</v>
      </c>
      <c r="E103" s="162" t="s">
        <v>236</v>
      </c>
      <c r="F103" s="162" t="s">
        <v>238</v>
      </c>
      <c r="G103" s="162" t="s">
        <v>237</v>
      </c>
      <c r="H103" s="163" t="s">
        <v>239</v>
      </c>
      <c r="I103" s="162" t="s">
        <v>138</v>
      </c>
      <c r="J103" s="164" t="s">
        <v>139</v>
      </c>
      <c r="K103" s="164" t="s">
        <v>140</v>
      </c>
      <c r="L103" s="164" t="s">
        <v>141</v>
      </c>
      <c r="M103" s="145" t="s">
        <v>8</v>
      </c>
      <c r="N103" s="145" t="s">
        <v>9</v>
      </c>
      <c r="O103" s="145" t="s">
        <v>10</v>
      </c>
      <c r="P103" s="145" t="s">
        <v>11</v>
      </c>
      <c r="Q103" s="279"/>
      <c r="R103" s="222"/>
      <c r="S103" s="279"/>
      <c r="T103" s="281"/>
      <c r="U103" s="281"/>
    </row>
    <row r="104" spans="1:21" ht="30">
      <c r="A104" s="368" t="s">
        <v>316</v>
      </c>
      <c r="B104" s="173" t="s">
        <v>317</v>
      </c>
      <c r="C104" s="56">
        <v>0</v>
      </c>
      <c r="D104" s="343" t="s">
        <v>526</v>
      </c>
      <c r="E104" s="93" t="s">
        <v>318</v>
      </c>
      <c r="F104" s="123" t="s">
        <v>320</v>
      </c>
      <c r="G104" s="19" t="s">
        <v>319</v>
      </c>
      <c r="H104" s="58" t="s">
        <v>321</v>
      </c>
      <c r="I104" s="61" t="s">
        <v>322</v>
      </c>
      <c r="J104" s="51"/>
      <c r="L104" s="154"/>
      <c r="M104" s="178">
        <v>50</v>
      </c>
      <c r="N104" s="60"/>
      <c r="O104" s="60"/>
      <c r="P104" s="60"/>
      <c r="Q104" s="203" t="s">
        <v>644</v>
      </c>
      <c r="R104" s="229"/>
      <c r="S104" s="60"/>
      <c r="T104" s="60"/>
      <c r="U104" s="60"/>
    </row>
    <row r="105" spans="1:21">
      <c r="A105" s="368"/>
      <c r="B105" s="173" t="s">
        <v>317</v>
      </c>
      <c r="C105" s="56">
        <v>0</v>
      </c>
      <c r="D105" s="343"/>
      <c r="E105" s="343" t="s">
        <v>323</v>
      </c>
      <c r="F105" s="369" t="s">
        <v>325</v>
      </c>
      <c r="G105" s="19" t="s">
        <v>324</v>
      </c>
      <c r="H105" s="370" t="s">
        <v>326</v>
      </c>
      <c r="I105" s="371" t="s">
        <v>327</v>
      </c>
      <c r="J105" s="51"/>
      <c r="L105" s="154"/>
      <c r="M105" s="297">
        <v>30</v>
      </c>
      <c r="N105" s="60"/>
      <c r="O105" s="60"/>
      <c r="P105" s="60"/>
      <c r="Q105" s="303" t="s">
        <v>645</v>
      </c>
      <c r="R105" s="226"/>
      <c r="S105" s="60"/>
      <c r="T105" s="60"/>
      <c r="U105" s="60"/>
    </row>
    <row r="106" spans="1:21">
      <c r="A106" s="368"/>
      <c r="B106" s="173" t="s">
        <v>317</v>
      </c>
      <c r="C106" s="56">
        <v>0</v>
      </c>
      <c r="D106" s="343"/>
      <c r="E106" s="343"/>
      <c r="F106" s="369"/>
      <c r="G106" s="19" t="s">
        <v>328</v>
      </c>
      <c r="H106" s="370"/>
      <c r="I106" s="371"/>
      <c r="J106" s="51"/>
      <c r="L106" s="154"/>
      <c r="M106" s="298"/>
      <c r="N106" s="60"/>
      <c r="O106" s="60"/>
      <c r="P106" s="60"/>
      <c r="Q106" s="304"/>
      <c r="R106" s="227"/>
      <c r="S106" s="60"/>
      <c r="T106" s="60"/>
      <c r="U106" s="60"/>
    </row>
    <row r="107" spans="1:21">
      <c r="A107" s="368"/>
      <c r="B107" s="173" t="s">
        <v>317</v>
      </c>
      <c r="C107" s="56">
        <v>0</v>
      </c>
      <c r="D107" s="343"/>
      <c r="E107" s="343"/>
      <c r="F107" s="369"/>
      <c r="G107" s="19" t="s">
        <v>329</v>
      </c>
      <c r="H107" s="370"/>
      <c r="I107" s="371"/>
      <c r="J107" s="51"/>
      <c r="L107" s="154"/>
      <c r="M107" s="298"/>
      <c r="N107" s="60"/>
      <c r="O107" s="60"/>
      <c r="P107" s="60"/>
      <c r="Q107" s="304"/>
      <c r="R107" s="227"/>
      <c r="S107" s="60"/>
      <c r="T107" s="60"/>
      <c r="U107" s="60"/>
    </row>
    <row r="108" spans="1:21">
      <c r="A108" s="368"/>
      <c r="B108" s="173" t="s">
        <v>317</v>
      </c>
      <c r="C108" s="56">
        <v>0</v>
      </c>
      <c r="D108" s="343"/>
      <c r="E108" s="343"/>
      <c r="F108" s="369"/>
      <c r="G108" s="19" t="s">
        <v>330</v>
      </c>
      <c r="H108" s="370"/>
      <c r="I108" s="371"/>
      <c r="J108" s="51"/>
      <c r="L108" s="154"/>
      <c r="M108" s="299"/>
      <c r="N108" s="60"/>
      <c r="O108" s="60"/>
      <c r="P108" s="60"/>
      <c r="Q108" s="305"/>
      <c r="R108" s="228"/>
      <c r="S108" s="60"/>
      <c r="T108" s="60"/>
      <c r="U108" s="60"/>
    </row>
    <row r="109" spans="1:21">
      <c r="A109" s="368"/>
      <c r="B109" s="173" t="s">
        <v>317</v>
      </c>
      <c r="C109" s="56">
        <v>0</v>
      </c>
      <c r="D109" s="343"/>
      <c r="E109" s="343" t="s">
        <v>331</v>
      </c>
      <c r="F109" s="123" t="s">
        <v>331</v>
      </c>
      <c r="G109" s="19" t="s">
        <v>332</v>
      </c>
      <c r="H109" s="370" t="s">
        <v>333</v>
      </c>
      <c r="I109" s="371" t="s">
        <v>334</v>
      </c>
      <c r="J109" s="51"/>
      <c r="L109" s="154"/>
      <c r="M109" s="300">
        <v>0</v>
      </c>
      <c r="N109" s="60"/>
      <c r="O109" s="60"/>
      <c r="P109" s="60"/>
      <c r="Q109" s="303" t="s">
        <v>646</v>
      </c>
      <c r="R109" s="226"/>
      <c r="S109" s="60"/>
      <c r="T109" s="60"/>
      <c r="U109" s="60"/>
    </row>
    <row r="110" spans="1:21" ht="30">
      <c r="A110" s="368"/>
      <c r="B110" s="173" t="s">
        <v>317</v>
      </c>
      <c r="C110" s="56">
        <v>0</v>
      </c>
      <c r="D110" s="343"/>
      <c r="E110" s="343"/>
      <c r="F110" s="123" t="s">
        <v>331</v>
      </c>
      <c r="G110" s="19" t="s">
        <v>335</v>
      </c>
      <c r="H110" s="370"/>
      <c r="I110" s="371"/>
      <c r="J110" s="51"/>
      <c r="L110" s="154"/>
      <c r="M110" s="301"/>
      <c r="N110" s="60"/>
      <c r="O110" s="60"/>
      <c r="P110" s="60"/>
      <c r="Q110" s="305"/>
      <c r="R110" s="228"/>
      <c r="S110" s="60"/>
      <c r="T110" s="60"/>
      <c r="U110" s="60"/>
    </row>
    <row r="111" spans="1:21" ht="60">
      <c r="A111" s="368"/>
      <c r="B111" s="173" t="s">
        <v>317</v>
      </c>
      <c r="C111" s="56">
        <v>8000000</v>
      </c>
      <c r="D111" s="343"/>
      <c r="E111" s="93" t="s">
        <v>331</v>
      </c>
      <c r="F111" s="123" t="s">
        <v>337</v>
      </c>
      <c r="G111" s="19" t="s">
        <v>336</v>
      </c>
      <c r="H111" s="58" t="s">
        <v>338</v>
      </c>
      <c r="I111" s="61" t="s">
        <v>339</v>
      </c>
      <c r="J111" s="51"/>
      <c r="L111" s="154"/>
      <c r="M111" s="178">
        <v>54.7</v>
      </c>
      <c r="N111" s="60"/>
      <c r="O111" s="60"/>
      <c r="P111" s="60"/>
      <c r="Q111" s="203" t="s">
        <v>647</v>
      </c>
      <c r="R111" s="229"/>
      <c r="S111" s="60"/>
      <c r="T111" s="60"/>
      <c r="U111" s="60"/>
    </row>
    <row r="112" spans="1:21" ht="45">
      <c r="A112" s="368"/>
      <c r="B112" s="173" t="s">
        <v>340</v>
      </c>
      <c r="C112" s="56">
        <v>1080000000</v>
      </c>
      <c r="D112" s="343"/>
      <c r="E112" s="93" t="s">
        <v>323</v>
      </c>
      <c r="F112" s="123" t="s">
        <v>323</v>
      </c>
      <c r="G112" s="19" t="s">
        <v>341</v>
      </c>
      <c r="H112" s="58" t="s">
        <v>342</v>
      </c>
      <c r="I112" s="61" t="s">
        <v>343</v>
      </c>
      <c r="J112" s="51"/>
      <c r="L112" s="154"/>
      <c r="M112" s="201">
        <v>0</v>
      </c>
      <c r="N112" s="60"/>
      <c r="O112" s="60"/>
      <c r="P112" s="60"/>
      <c r="Q112" s="204" t="s">
        <v>648</v>
      </c>
      <c r="R112" s="204"/>
      <c r="S112" s="60"/>
      <c r="T112" s="60"/>
      <c r="U112" s="60"/>
    </row>
    <row r="113" spans="1:21" ht="90">
      <c r="A113" s="368" t="s">
        <v>344</v>
      </c>
      <c r="B113" s="173" t="s">
        <v>317</v>
      </c>
      <c r="C113" s="341">
        <v>15000000</v>
      </c>
      <c r="D113" s="343"/>
      <c r="E113" s="93" t="s">
        <v>318</v>
      </c>
      <c r="F113" s="123" t="s">
        <v>337</v>
      </c>
      <c r="G113" s="19" t="s">
        <v>345</v>
      </c>
      <c r="H113" s="58" t="s">
        <v>338</v>
      </c>
      <c r="I113" s="61" t="s">
        <v>346</v>
      </c>
      <c r="J113" s="51"/>
      <c r="L113" s="154"/>
      <c r="M113" s="202">
        <v>45.2</v>
      </c>
      <c r="N113" s="60"/>
      <c r="O113" s="60"/>
      <c r="P113" s="60"/>
      <c r="Q113" s="203" t="s">
        <v>649</v>
      </c>
      <c r="R113" s="229"/>
      <c r="S113" s="60"/>
      <c r="T113" s="60"/>
      <c r="U113" s="60"/>
    </row>
    <row r="114" spans="1:21" ht="60">
      <c r="A114" s="368"/>
      <c r="B114" s="173" t="s">
        <v>317</v>
      </c>
      <c r="C114" s="341"/>
      <c r="D114" s="343"/>
      <c r="E114" s="93" t="s">
        <v>318</v>
      </c>
      <c r="F114" s="123" t="s">
        <v>337</v>
      </c>
      <c r="G114" s="19" t="s">
        <v>345</v>
      </c>
      <c r="H114" s="58" t="s">
        <v>347</v>
      </c>
      <c r="I114" s="61" t="s">
        <v>348</v>
      </c>
      <c r="J114" s="51"/>
      <c r="L114" s="154"/>
      <c r="M114" s="202">
        <v>42.2</v>
      </c>
      <c r="N114" s="60"/>
      <c r="O114" s="60"/>
      <c r="P114" s="60"/>
      <c r="Q114" s="203" t="s">
        <v>650</v>
      </c>
      <c r="R114" s="229"/>
      <c r="S114" s="60"/>
      <c r="T114" s="60"/>
      <c r="U114" s="60"/>
    </row>
    <row r="115" spans="1:21" ht="45">
      <c r="A115" s="368"/>
      <c r="B115" s="173" t="s">
        <v>317</v>
      </c>
      <c r="C115" s="56">
        <v>2000000</v>
      </c>
      <c r="D115" s="343"/>
      <c r="E115" s="93" t="s">
        <v>318</v>
      </c>
      <c r="F115" s="123" t="s">
        <v>349</v>
      </c>
      <c r="G115" s="19" t="s">
        <v>345</v>
      </c>
      <c r="H115" s="58" t="s">
        <v>350</v>
      </c>
      <c r="I115" s="61" t="s">
        <v>351</v>
      </c>
      <c r="J115" s="51"/>
      <c r="L115" s="154"/>
      <c r="M115" s="178">
        <v>26.5</v>
      </c>
      <c r="N115" s="60"/>
      <c r="O115" s="60"/>
      <c r="P115" s="60"/>
      <c r="Q115" s="203" t="s">
        <v>651</v>
      </c>
      <c r="R115" s="229"/>
      <c r="S115" s="60"/>
      <c r="T115" s="60"/>
      <c r="U115" s="60"/>
    </row>
    <row r="116" spans="1:21">
      <c r="A116" s="342" t="s">
        <v>352</v>
      </c>
      <c r="B116" s="173" t="s">
        <v>317</v>
      </c>
      <c r="C116" s="56">
        <v>0</v>
      </c>
      <c r="D116" s="343"/>
      <c r="E116" s="343" t="s">
        <v>318</v>
      </c>
      <c r="F116" s="369" t="s">
        <v>354</v>
      </c>
      <c r="G116" s="19" t="s">
        <v>353</v>
      </c>
      <c r="H116" s="370" t="s">
        <v>355</v>
      </c>
      <c r="I116" s="371" t="s">
        <v>356</v>
      </c>
      <c r="J116" s="51"/>
      <c r="L116" s="154"/>
      <c r="M116" s="302">
        <v>25</v>
      </c>
      <c r="N116" s="60"/>
      <c r="O116" s="60"/>
      <c r="P116" s="60"/>
      <c r="Q116" s="306" t="s">
        <v>652</v>
      </c>
      <c r="R116" s="229"/>
      <c r="S116" s="60"/>
      <c r="T116" s="60"/>
      <c r="U116" s="60"/>
    </row>
    <row r="117" spans="1:21">
      <c r="A117" s="342"/>
      <c r="B117" s="173" t="s">
        <v>317</v>
      </c>
      <c r="C117" s="56">
        <v>0</v>
      </c>
      <c r="D117" s="343"/>
      <c r="E117" s="343"/>
      <c r="F117" s="369"/>
      <c r="G117" s="19" t="s">
        <v>357</v>
      </c>
      <c r="H117" s="370"/>
      <c r="I117" s="371"/>
      <c r="J117" s="51"/>
      <c r="L117" s="154"/>
      <c r="M117" s="302"/>
      <c r="N117" s="60"/>
      <c r="O117" s="60"/>
      <c r="P117" s="60"/>
      <c r="Q117" s="306"/>
      <c r="R117" s="229"/>
      <c r="S117" s="60"/>
      <c r="T117" s="60"/>
      <c r="U117" s="60"/>
    </row>
    <row r="118" spans="1:21" ht="30">
      <c r="A118" s="342"/>
      <c r="B118" s="173" t="s">
        <v>317</v>
      </c>
      <c r="C118" s="56">
        <v>0</v>
      </c>
      <c r="D118" s="343"/>
      <c r="E118" s="343"/>
      <c r="F118" s="369"/>
      <c r="G118" s="19" t="s">
        <v>358</v>
      </c>
      <c r="H118" s="370"/>
      <c r="I118" s="371"/>
      <c r="J118" s="51"/>
      <c r="L118" s="154"/>
      <c r="M118" s="302"/>
      <c r="N118" s="60"/>
      <c r="O118" s="60"/>
      <c r="P118" s="60"/>
      <c r="Q118" s="306"/>
      <c r="R118" s="229"/>
      <c r="S118" s="60"/>
      <c r="T118" s="60"/>
      <c r="U118" s="60"/>
    </row>
    <row r="119" spans="1:21" ht="45" customHeight="1">
      <c r="A119" s="283" t="s">
        <v>359</v>
      </c>
      <c r="B119" s="283"/>
      <c r="C119" s="283"/>
      <c r="D119" s="283"/>
      <c r="E119" s="283"/>
      <c r="F119" s="283"/>
      <c r="G119" s="283"/>
      <c r="H119" s="283"/>
      <c r="I119" s="283"/>
      <c r="J119" s="283"/>
      <c r="K119" s="283"/>
      <c r="L119" s="284"/>
      <c r="M119" s="281" t="s">
        <v>528</v>
      </c>
      <c r="N119" s="279"/>
      <c r="O119" s="279"/>
      <c r="P119" s="279"/>
      <c r="Q119" s="281" t="s">
        <v>529</v>
      </c>
      <c r="R119" s="223"/>
      <c r="S119" s="279" t="s">
        <v>532</v>
      </c>
      <c r="T119" s="280" t="s">
        <v>530</v>
      </c>
      <c r="U119" s="280" t="s">
        <v>531</v>
      </c>
    </row>
    <row r="120" spans="1:21" ht="90" customHeight="1">
      <c r="A120" s="162" t="s">
        <v>233</v>
      </c>
      <c r="B120" s="162" t="s">
        <v>234</v>
      </c>
      <c r="C120" s="162" t="s">
        <v>235</v>
      </c>
      <c r="D120" s="162" t="s">
        <v>540</v>
      </c>
      <c r="E120" s="162" t="s">
        <v>236</v>
      </c>
      <c r="F120" s="162" t="s">
        <v>238</v>
      </c>
      <c r="G120" s="162" t="s">
        <v>237</v>
      </c>
      <c r="H120" s="163" t="s">
        <v>239</v>
      </c>
      <c r="I120" s="162" t="s">
        <v>138</v>
      </c>
      <c r="J120" s="164" t="s">
        <v>139</v>
      </c>
      <c r="K120" s="164" t="s">
        <v>140</v>
      </c>
      <c r="L120" s="164" t="s">
        <v>141</v>
      </c>
      <c r="M120" s="145" t="s">
        <v>8</v>
      </c>
      <c r="N120" s="145" t="s">
        <v>9</v>
      </c>
      <c r="O120" s="145" t="s">
        <v>10</v>
      </c>
      <c r="P120" s="145" t="s">
        <v>11</v>
      </c>
      <c r="Q120" s="279"/>
      <c r="R120" s="222"/>
      <c r="S120" s="279"/>
      <c r="T120" s="281"/>
      <c r="U120" s="281"/>
    </row>
    <row r="121" spans="1:21" ht="33">
      <c r="A121"/>
      <c r="B121" s="372" t="s">
        <v>360</v>
      </c>
      <c r="C121" s="373">
        <v>24186780185.75</v>
      </c>
      <c r="D121" s="337" t="s">
        <v>524</v>
      </c>
      <c r="E121" s="337" t="s">
        <v>244</v>
      </c>
      <c r="G121" s="94" t="s">
        <v>361</v>
      </c>
      <c r="H121" s="94" t="s">
        <v>362</v>
      </c>
      <c r="I121" s="95">
        <v>764</v>
      </c>
      <c r="J121" s="71"/>
      <c r="K121" s="71"/>
      <c r="L121" s="153"/>
      <c r="M121" s="178">
        <v>132</v>
      </c>
      <c r="N121" s="60"/>
      <c r="O121" s="60"/>
      <c r="P121" s="60"/>
      <c r="Q121" s="205" t="s">
        <v>657</v>
      </c>
      <c r="R121" s="205"/>
      <c r="S121" s="60"/>
      <c r="T121" s="60"/>
      <c r="U121" s="60"/>
    </row>
    <row r="122" spans="1:21" ht="22">
      <c r="A122"/>
      <c r="B122" s="372"/>
      <c r="C122" s="373"/>
      <c r="D122" s="337"/>
      <c r="E122" s="337"/>
      <c r="G122" s="94" t="s">
        <v>363</v>
      </c>
      <c r="H122" s="94" t="s">
        <v>364</v>
      </c>
      <c r="I122" s="95">
        <v>1886</v>
      </c>
      <c r="J122" s="71"/>
      <c r="K122" s="71"/>
      <c r="L122" s="153"/>
      <c r="M122" s="178">
        <v>57</v>
      </c>
      <c r="N122" s="60"/>
      <c r="O122" s="60"/>
      <c r="P122" s="60"/>
      <c r="Q122" s="205" t="s">
        <v>658</v>
      </c>
      <c r="R122" s="205"/>
      <c r="S122" s="60"/>
      <c r="T122" s="60"/>
      <c r="U122" s="60"/>
    </row>
    <row r="123" spans="1:21" ht="22">
      <c r="A123"/>
      <c r="B123" s="372"/>
      <c r="C123" s="373"/>
      <c r="D123" s="337"/>
      <c r="E123" s="337"/>
      <c r="G123" s="94" t="s">
        <v>365</v>
      </c>
      <c r="H123" s="94" t="s">
        <v>364</v>
      </c>
      <c r="I123" s="95">
        <v>202</v>
      </c>
      <c r="J123" s="71"/>
      <c r="K123" s="71"/>
      <c r="L123" s="153"/>
      <c r="M123" s="178">
        <v>91</v>
      </c>
      <c r="N123" s="60"/>
      <c r="O123" s="60"/>
      <c r="P123" s="60"/>
      <c r="Q123" s="205" t="s">
        <v>659</v>
      </c>
      <c r="R123" s="205"/>
      <c r="S123" s="60"/>
      <c r="T123" s="60"/>
      <c r="U123" s="60"/>
    </row>
    <row r="124" spans="1:21" ht="38.25" customHeight="1">
      <c r="A124"/>
      <c r="B124" s="338" t="s">
        <v>366</v>
      </c>
      <c r="C124" s="339">
        <v>231710158980.38568</v>
      </c>
      <c r="D124" s="337"/>
      <c r="E124" s="337"/>
      <c r="G124" s="96" t="s">
        <v>367</v>
      </c>
      <c r="H124" s="94" t="s">
        <v>368</v>
      </c>
      <c r="I124" s="95">
        <v>20000</v>
      </c>
      <c r="J124" s="71"/>
      <c r="K124" s="71"/>
      <c r="L124" s="153"/>
      <c r="M124" s="178">
        <v>0</v>
      </c>
      <c r="N124" s="60"/>
      <c r="O124" s="60"/>
      <c r="P124" s="60"/>
      <c r="Q124" s="205" t="s">
        <v>660</v>
      </c>
      <c r="R124" s="205"/>
      <c r="S124" s="60"/>
      <c r="T124" s="60"/>
      <c r="U124" s="60"/>
    </row>
    <row r="125" spans="1:21" ht="22">
      <c r="A125"/>
      <c r="B125" s="338"/>
      <c r="C125" s="339"/>
      <c r="D125" s="337"/>
      <c r="E125" s="337"/>
      <c r="G125" s="96" t="s">
        <v>369</v>
      </c>
      <c r="H125" s="94" t="s">
        <v>370</v>
      </c>
      <c r="I125" s="97">
        <v>101139</v>
      </c>
      <c r="J125" s="71"/>
      <c r="K125" s="71"/>
      <c r="L125" s="153"/>
      <c r="M125" s="178">
        <v>45623</v>
      </c>
      <c r="N125" s="60"/>
      <c r="O125" s="60"/>
      <c r="P125" s="60"/>
      <c r="Q125" s="205" t="s">
        <v>661</v>
      </c>
      <c r="R125" s="205"/>
      <c r="S125" s="60"/>
      <c r="T125" s="60"/>
      <c r="U125" s="60"/>
    </row>
    <row r="126" spans="1:21" ht="28">
      <c r="A126"/>
      <c r="B126" s="338"/>
      <c r="C126" s="339"/>
      <c r="D126" s="337"/>
      <c r="E126" s="337"/>
      <c r="G126" s="96" t="s">
        <v>371</v>
      </c>
      <c r="H126" s="94" t="s">
        <v>372</v>
      </c>
      <c r="I126" s="97">
        <v>20403</v>
      </c>
      <c r="J126" s="71"/>
      <c r="K126" s="71"/>
      <c r="L126" s="153"/>
      <c r="M126" s="178">
        <v>447</v>
      </c>
      <c r="N126" s="60"/>
      <c r="O126" s="60"/>
      <c r="P126" s="60"/>
      <c r="Q126" s="205" t="s">
        <v>662</v>
      </c>
      <c r="R126" s="205"/>
      <c r="S126" s="60"/>
      <c r="T126" s="60"/>
      <c r="U126" s="60"/>
    </row>
    <row r="127" spans="1:21" ht="28">
      <c r="A127"/>
      <c r="B127" s="338"/>
      <c r="C127" s="339"/>
      <c r="D127" s="337"/>
      <c r="E127" s="337"/>
      <c r="G127" s="96" t="s">
        <v>373</v>
      </c>
      <c r="H127" s="94" t="s">
        <v>374</v>
      </c>
      <c r="I127" s="97">
        <v>10</v>
      </c>
      <c r="J127" s="71"/>
      <c r="K127" s="71"/>
      <c r="L127" s="153"/>
      <c r="M127" s="178">
        <v>0</v>
      </c>
      <c r="N127" s="60"/>
      <c r="O127" s="60"/>
      <c r="P127" s="60"/>
      <c r="Q127" s="205" t="s">
        <v>663</v>
      </c>
      <c r="R127" s="205"/>
      <c r="S127" s="60"/>
      <c r="T127" s="60"/>
      <c r="U127" s="60"/>
    </row>
    <row r="128" spans="1:21" ht="22">
      <c r="A128"/>
      <c r="B128" s="338"/>
      <c r="C128" s="339"/>
      <c r="D128" s="337"/>
      <c r="E128" s="337"/>
      <c r="G128" s="96" t="s">
        <v>375</v>
      </c>
      <c r="H128" s="94" t="s">
        <v>376</v>
      </c>
      <c r="I128" s="98">
        <v>500</v>
      </c>
      <c r="J128" s="71"/>
      <c r="K128" s="71"/>
      <c r="L128" s="153"/>
      <c r="M128" s="178">
        <v>0</v>
      </c>
      <c r="N128" s="60"/>
      <c r="O128" s="60"/>
      <c r="P128" s="60"/>
      <c r="Q128" s="205" t="s">
        <v>615</v>
      </c>
      <c r="R128" s="205"/>
      <c r="S128" s="60"/>
      <c r="T128" s="60"/>
      <c r="U128" s="60"/>
    </row>
    <row r="129" spans="1:21" ht="22">
      <c r="A129"/>
      <c r="B129" s="338"/>
      <c r="C129" s="339"/>
      <c r="D129" s="337"/>
      <c r="E129" s="337"/>
      <c r="G129" s="96" t="s">
        <v>377</v>
      </c>
      <c r="H129" s="94" t="s">
        <v>378</v>
      </c>
      <c r="I129" s="97">
        <v>11669</v>
      </c>
      <c r="J129" s="71"/>
      <c r="K129" s="71"/>
      <c r="L129" s="153"/>
      <c r="M129" s="178">
        <v>1558</v>
      </c>
      <c r="N129" s="60"/>
      <c r="O129" s="60"/>
      <c r="P129" s="60"/>
      <c r="Q129" s="205" t="s">
        <v>664</v>
      </c>
      <c r="R129" s="205"/>
      <c r="S129" s="60"/>
      <c r="T129" s="60"/>
      <c r="U129" s="60"/>
    </row>
    <row r="130" spans="1:21" ht="22">
      <c r="A130"/>
      <c r="B130" s="338"/>
      <c r="C130" s="339"/>
      <c r="D130" s="337"/>
      <c r="E130" s="337"/>
      <c r="G130" s="96" t="s">
        <v>379</v>
      </c>
      <c r="H130" s="94" t="s">
        <v>380</v>
      </c>
      <c r="I130" s="97">
        <v>1000</v>
      </c>
      <c r="J130" s="71"/>
      <c r="K130" s="71"/>
      <c r="L130" s="153"/>
      <c r="M130" s="178">
        <v>0</v>
      </c>
      <c r="N130" s="60"/>
      <c r="O130" s="60"/>
      <c r="P130" s="60"/>
      <c r="Q130" s="205" t="s">
        <v>608</v>
      </c>
      <c r="R130" s="205"/>
      <c r="S130" s="60"/>
      <c r="T130" s="60"/>
      <c r="U130" s="60"/>
    </row>
    <row r="131" spans="1:21" ht="22">
      <c r="A131"/>
      <c r="B131" s="338"/>
      <c r="C131" s="339"/>
      <c r="D131" s="337"/>
      <c r="E131" s="337"/>
      <c r="G131" s="96" t="s">
        <v>381</v>
      </c>
      <c r="H131" s="94" t="s">
        <v>382</v>
      </c>
      <c r="I131" s="97">
        <v>17215</v>
      </c>
      <c r="J131" s="71"/>
      <c r="K131" s="71"/>
      <c r="L131" s="153"/>
      <c r="M131" s="178">
        <v>7686</v>
      </c>
      <c r="N131" s="60"/>
      <c r="O131" s="60"/>
      <c r="P131" s="60"/>
      <c r="Q131" s="205" t="s">
        <v>665</v>
      </c>
      <c r="R131" s="205"/>
      <c r="S131" s="60"/>
      <c r="T131" s="60"/>
      <c r="U131" s="60"/>
    </row>
    <row r="132" spans="1:21" ht="28">
      <c r="A132"/>
      <c r="B132" s="338"/>
      <c r="C132" s="339"/>
      <c r="D132" s="337"/>
      <c r="E132" s="337"/>
      <c r="G132" s="96" t="s">
        <v>383</v>
      </c>
      <c r="H132" s="94" t="s">
        <v>384</v>
      </c>
      <c r="I132" s="97">
        <v>5</v>
      </c>
      <c r="J132" s="71"/>
      <c r="K132" s="71"/>
      <c r="L132" s="153"/>
      <c r="M132" s="178">
        <v>0</v>
      </c>
      <c r="N132" s="60"/>
      <c r="O132" s="60"/>
      <c r="P132" s="60"/>
      <c r="Q132" s="205" t="s">
        <v>663</v>
      </c>
      <c r="R132" s="205"/>
      <c r="S132" s="60"/>
      <c r="T132" s="60"/>
      <c r="U132" s="60"/>
    </row>
    <row r="133" spans="1:21" ht="22">
      <c r="A133"/>
      <c r="B133" s="176" t="s">
        <v>385</v>
      </c>
      <c r="C133" s="99">
        <v>4632275781.25</v>
      </c>
      <c r="D133" s="337"/>
      <c r="E133" s="337"/>
      <c r="G133" s="96" t="s">
        <v>386</v>
      </c>
      <c r="H133" s="94" t="s">
        <v>384</v>
      </c>
      <c r="I133" s="97">
        <v>500</v>
      </c>
      <c r="J133" s="71"/>
      <c r="K133" s="71"/>
      <c r="L133" s="153"/>
      <c r="M133" s="178">
        <v>0</v>
      </c>
      <c r="N133" s="60"/>
      <c r="O133" s="60"/>
      <c r="P133" s="60"/>
      <c r="Q133" s="205" t="s">
        <v>619</v>
      </c>
      <c r="R133" s="205"/>
      <c r="S133" s="60"/>
      <c r="T133" s="60"/>
      <c r="U133" s="60"/>
    </row>
    <row r="134" spans="1:21" ht="28">
      <c r="A134"/>
      <c r="B134" s="338" t="s">
        <v>387</v>
      </c>
      <c r="C134" s="339">
        <v>20429447941.5</v>
      </c>
      <c r="D134" s="337"/>
      <c r="E134" s="337"/>
      <c r="G134" s="96" t="s">
        <v>388</v>
      </c>
      <c r="H134" s="94" t="s">
        <v>389</v>
      </c>
      <c r="I134" s="97">
        <v>0</v>
      </c>
      <c r="J134" s="71"/>
      <c r="K134" s="71"/>
      <c r="L134" s="153"/>
      <c r="M134" s="178">
        <v>0</v>
      </c>
      <c r="N134" s="60"/>
      <c r="O134" s="60"/>
      <c r="P134" s="60"/>
      <c r="Q134" s="205" t="s">
        <v>666</v>
      </c>
      <c r="R134" s="205"/>
      <c r="S134" s="60"/>
      <c r="T134" s="60"/>
      <c r="U134" s="60"/>
    </row>
    <row r="135" spans="1:21" ht="28">
      <c r="A135"/>
      <c r="B135" s="338"/>
      <c r="C135" s="339"/>
      <c r="D135" s="337"/>
      <c r="E135" s="337"/>
      <c r="G135" s="96" t="s">
        <v>390</v>
      </c>
      <c r="H135" s="94" t="s">
        <v>364</v>
      </c>
      <c r="I135" s="97">
        <v>4594</v>
      </c>
      <c r="J135" s="71"/>
      <c r="K135" s="71"/>
      <c r="L135" s="153"/>
      <c r="M135" s="178">
        <v>3142</v>
      </c>
      <c r="N135" s="60"/>
      <c r="O135" s="60"/>
      <c r="P135" s="60"/>
      <c r="Q135" s="205" t="s">
        <v>667</v>
      </c>
      <c r="R135" s="205"/>
      <c r="S135" s="60"/>
      <c r="T135" s="60"/>
      <c r="U135" s="60"/>
    </row>
    <row r="136" spans="1:21" ht="33">
      <c r="A136"/>
      <c r="B136" s="338" t="s">
        <v>391</v>
      </c>
      <c r="C136" s="339">
        <v>839291631.89818192</v>
      </c>
      <c r="D136" s="337"/>
      <c r="E136" s="337"/>
      <c r="G136" s="96" t="s">
        <v>392</v>
      </c>
      <c r="H136" s="94" t="s">
        <v>393</v>
      </c>
      <c r="I136" s="97">
        <v>4</v>
      </c>
      <c r="J136" s="71"/>
      <c r="K136" s="71"/>
      <c r="L136" s="153"/>
      <c r="M136" s="178">
        <v>0</v>
      </c>
      <c r="N136" s="60"/>
      <c r="O136" s="60"/>
      <c r="P136" s="60"/>
      <c r="Q136" s="205" t="s">
        <v>622</v>
      </c>
      <c r="R136" s="205"/>
      <c r="S136" s="60"/>
      <c r="T136" s="60"/>
      <c r="U136" s="60"/>
    </row>
    <row r="137" spans="1:21" ht="22">
      <c r="A137"/>
      <c r="B137" s="338"/>
      <c r="C137" s="339"/>
      <c r="D137" s="337"/>
      <c r="E137" s="337"/>
      <c r="G137" s="96" t="s">
        <v>394</v>
      </c>
      <c r="H137" s="94" t="s">
        <v>395</v>
      </c>
      <c r="I137" s="97">
        <v>1</v>
      </c>
      <c r="J137" s="71"/>
      <c r="K137" s="71"/>
      <c r="L137" s="153"/>
      <c r="M137" s="178">
        <v>0</v>
      </c>
      <c r="N137" s="60"/>
      <c r="O137" s="60"/>
      <c r="P137" s="60"/>
      <c r="Q137" s="205" t="s">
        <v>668</v>
      </c>
      <c r="R137" s="205"/>
      <c r="S137" s="60"/>
      <c r="T137" s="60"/>
      <c r="U137" s="60"/>
    </row>
    <row r="138" spans="1:21" ht="28">
      <c r="A138"/>
      <c r="B138" s="338" t="s">
        <v>396</v>
      </c>
      <c r="C138" s="340">
        <v>521987520482.9491</v>
      </c>
      <c r="D138" s="337"/>
      <c r="E138" s="337"/>
      <c r="G138" s="100" t="s">
        <v>397</v>
      </c>
      <c r="H138" s="94" t="s">
        <v>398</v>
      </c>
      <c r="I138" s="334">
        <v>21573</v>
      </c>
      <c r="J138" s="71"/>
      <c r="K138" s="71"/>
      <c r="L138" s="153"/>
      <c r="M138" s="178">
        <v>14301</v>
      </c>
      <c r="N138" s="60"/>
      <c r="O138" s="60"/>
      <c r="P138" s="60"/>
      <c r="Q138" s="205" t="s">
        <v>669</v>
      </c>
      <c r="R138" s="205"/>
      <c r="S138" s="60"/>
      <c r="T138" s="60"/>
      <c r="U138" s="60"/>
    </row>
    <row r="139" spans="1:21" ht="28">
      <c r="A139"/>
      <c r="B139" s="338"/>
      <c r="C139" s="340"/>
      <c r="D139" s="337"/>
      <c r="E139" s="337"/>
      <c r="G139" s="100" t="s">
        <v>399</v>
      </c>
      <c r="H139" s="94" t="s">
        <v>400</v>
      </c>
      <c r="I139" s="334"/>
      <c r="J139" s="71"/>
      <c r="K139" s="71"/>
      <c r="L139" s="153"/>
      <c r="M139" s="178">
        <v>19917</v>
      </c>
      <c r="N139" s="60"/>
      <c r="O139" s="60"/>
      <c r="P139" s="60"/>
      <c r="Q139" s="205" t="s">
        <v>670</v>
      </c>
      <c r="R139" s="205"/>
      <c r="S139" s="60"/>
      <c r="T139" s="60"/>
      <c r="U139" s="60"/>
    </row>
    <row r="140" spans="1:21">
      <c r="A140"/>
      <c r="B140" s="338"/>
      <c r="C140" s="340"/>
      <c r="D140" s="337"/>
      <c r="E140" s="337"/>
      <c r="G140" s="100" t="s">
        <v>401</v>
      </c>
      <c r="H140" s="94" t="s">
        <v>402</v>
      </c>
      <c r="I140" s="335">
        <v>7144</v>
      </c>
      <c r="J140" s="71"/>
      <c r="K140" s="71"/>
      <c r="L140" s="153"/>
      <c r="M140" s="178">
        <v>1017</v>
      </c>
      <c r="N140" s="60"/>
      <c r="O140" s="60"/>
      <c r="P140" s="60"/>
      <c r="Q140" s="205" t="s">
        <v>671</v>
      </c>
      <c r="R140" s="205"/>
      <c r="S140" s="60"/>
      <c r="T140" s="60"/>
      <c r="U140" s="60"/>
    </row>
    <row r="141" spans="1:21">
      <c r="A141"/>
      <c r="B141" s="338"/>
      <c r="C141" s="340"/>
      <c r="D141" s="337"/>
      <c r="E141" s="337"/>
      <c r="G141" s="96" t="s">
        <v>403</v>
      </c>
      <c r="H141" s="94" t="s">
        <v>404</v>
      </c>
      <c r="I141" s="336"/>
      <c r="J141" s="71"/>
      <c r="K141" s="71"/>
      <c r="L141" s="153"/>
      <c r="M141" s="178">
        <v>8220</v>
      </c>
      <c r="N141" s="60"/>
      <c r="O141" s="60"/>
      <c r="P141" s="60"/>
      <c r="Q141" s="205" t="s">
        <v>672</v>
      </c>
      <c r="R141" s="205"/>
      <c r="S141" s="60"/>
      <c r="T141" s="60"/>
      <c r="U141" s="60"/>
    </row>
    <row r="142" spans="1:21" ht="22.5" customHeight="1">
      <c r="A142"/>
      <c r="B142" s="338" t="s">
        <v>405</v>
      </c>
      <c r="C142" s="340">
        <v>130690424354.27457</v>
      </c>
      <c r="D142" s="337"/>
      <c r="E142" s="337"/>
      <c r="G142" s="100" t="s">
        <v>406</v>
      </c>
      <c r="H142" s="94" t="s">
        <v>407</v>
      </c>
      <c r="I142" s="97">
        <v>20000</v>
      </c>
      <c r="J142" s="71"/>
      <c r="K142" s="71"/>
      <c r="L142" s="153"/>
      <c r="M142" s="178">
        <v>7392</v>
      </c>
      <c r="N142" s="60"/>
      <c r="O142" s="60"/>
      <c r="P142" s="60"/>
      <c r="Q142" s="205" t="s">
        <v>673</v>
      </c>
      <c r="R142" s="205"/>
      <c r="S142" s="60"/>
      <c r="T142" s="60"/>
      <c r="U142" s="60"/>
    </row>
    <row r="143" spans="1:21">
      <c r="A143"/>
      <c r="B143" s="338"/>
      <c r="C143" s="340"/>
      <c r="D143" s="337"/>
      <c r="E143" s="337"/>
      <c r="G143" s="100" t="s">
        <v>408</v>
      </c>
      <c r="H143" s="94" t="s">
        <v>409</v>
      </c>
      <c r="I143" s="97">
        <v>0</v>
      </c>
      <c r="J143" s="71"/>
      <c r="K143" s="71"/>
      <c r="L143" s="153"/>
      <c r="M143" s="178">
        <v>87423</v>
      </c>
      <c r="N143" s="60"/>
      <c r="O143" s="60"/>
      <c r="P143" s="60"/>
      <c r="Q143" s="205" t="s">
        <v>674</v>
      </c>
      <c r="R143" s="205"/>
      <c r="S143" s="60"/>
      <c r="T143" s="60"/>
      <c r="U143" s="60"/>
    </row>
    <row r="144" spans="1:21" ht="33">
      <c r="A144"/>
      <c r="B144" s="338"/>
      <c r="C144" s="340"/>
      <c r="D144" s="337"/>
      <c r="E144" s="337"/>
      <c r="G144" s="100" t="s">
        <v>410</v>
      </c>
      <c r="H144" s="94" t="s">
        <v>411</v>
      </c>
      <c r="I144" s="101">
        <v>1</v>
      </c>
      <c r="J144" s="71"/>
      <c r="K144" s="71"/>
      <c r="L144" s="153"/>
      <c r="M144" s="178">
        <v>0</v>
      </c>
      <c r="N144" s="60"/>
      <c r="O144" s="60"/>
      <c r="P144" s="60"/>
      <c r="Q144" s="205" t="s">
        <v>627</v>
      </c>
      <c r="R144" s="205"/>
      <c r="S144" s="60"/>
      <c r="T144" s="60"/>
      <c r="U144" s="60"/>
    </row>
    <row r="145" spans="1:21" ht="36" customHeight="1">
      <c r="A145"/>
      <c r="B145" s="374" t="s">
        <v>412</v>
      </c>
      <c r="C145" s="376">
        <v>62351100641.926552</v>
      </c>
      <c r="D145" s="337"/>
      <c r="E145" s="337"/>
      <c r="G145" s="100" t="s">
        <v>413</v>
      </c>
      <c r="H145" s="94" t="s">
        <v>414</v>
      </c>
      <c r="I145" s="102">
        <v>500</v>
      </c>
      <c r="J145" s="71"/>
      <c r="K145" s="71"/>
      <c r="L145" s="153"/>
      <c r="M145" s="178">
        <v>0</v>
      </c>
      <c r="N145" s="60"/>
      <c r="O145" s="60"/>
      <c r="P145" s="60"/>
      <c r="Q145" s="205" t="s">
        <v>619</v>
      </c>
      <c r="R145" s="205"/>
      <c r="S145" s="60"/>
      <c r="T145" s="60"/>
      <c r="U145" s="60"/>
    </row>
    <row r="146" spans="1:21">
      <c r="A146"/>
      <c r="B146" s="375"/>
      <c r="C146" s="377"/>
      <c r="D146" s="337"/>
      <c r="E146" s="337"/>
      <c r="G146" s="96" t="s">
        <v>415</v>
      </c>
      <c r="H146" s="94" t="s">
        <v>416</v>
      </c>
      <c r="I146" s="97">
        <v>8442</v>
      </c>
      <c r="J146" s="71"/>
      <c r="K146" s="71"/>
      <c r="L146" s="153"/>
      <c r="M146" s="178">
        <v>36</v>
      </c>
      <c r="N146" s="60"/>
      <c r="O146" s="60"/>
      <c r="P146" s="60"/>
      <c r="Q146" s="205" t="s">
        <v>675</v>
      </c>
      <c r="R146" s="205"/>
      <c r="S146" s="60"/>
      <c r="T146" s="60"/>
      <c r="U146" s="60"/>
    </row>
    <row r="147" spans="1:21" ht="28">
      <c r="A147"/>
      <c r="B147" s="176" t="s">
        <v>417</v>
      </c>
      <c r="C147" s="103">
        <v>4280000000</v>
      </c>
      <c r="D147" s="337"/>
      <c r="E147" s="337"/>
      <c r="G147" s="96" t="s">
        <v>418</v>
      </c>
      <c r="H147" s="94" t="s">
        <v>419</v>
      </c>
      <c r="I147" s="97">
        <v>331</v>
      </c>
      <c r="J147" s="71"/>
      <c r="K147" s="71"/>
      <c r="L147" s="153"/>
      <c r="M147" s="178">
        <v>24</v>
      </c>
      <c r="N147" s="60"/>
      <c r="O147" s="60"/>
      <c r="P147" s="60"/>
      <c r="Q147" s="205" t="s">
        <v>676</v>
      </c>
      <c r="R147" s="205"/>
      <c r="S147" s="60"/>
      <c r="T147" s="60"/>
      <c r="U147" s="60"/>
    </row>
    <row r="148" spans="1:21" ht="45" customHeight="1">
      <c r="A148" s="283" t="s">
        <v>420</v>
      </c>
      <c r="B148" s="283"/>
      <c r="C148" s="283"/>
      <c r="D148" s="283"/>
      <c r="E148" s="283"/>
      <c r="F148" s="283"/>
      <c r="G148" s="283"/>
      <c r="H148" s="283"/>
      <c r="I148" s="283"/>
      <c r="J148" s="283"/>
      <c r="K148" s="283"/>
      <c r="L148" s="284"/>
      <c r="M148" s="279" t="s">
        <v>528</v>
      </c>
      <c r="N148" s="279"/>
      <c r="O148" s="279"/>
      <c r="P148" s="279"/>
      <c r="Q148" s="279" t="s">
        <v>529</v>
      </c>
      <c r="R148" s="222"/>
      <c r="S148" s="279" t="s">
        <v>532</v>
      </c>
      <c r="T148" s="280" t="s">
        <v>530</v>
      </c>
      <c r="U148" s="280" t="s">
        <v>531</v>
      </c>
    </row>
    <row r="149" spans="1:21" ht="90" customHeight="1">
      <c r="A149" s="162" t="s">
        <v>233</v>
      </c>
      <c r="B149" s="162" t="s">
        <v>234</v>
      </c>
      <c r="C149" s="162" t="s">
        <v>235</v>
      </c>
      <c r="D149" s="162" t="s">
        <v>540</v>
      </c>
      <c r="E149" s="162" t="s">
        <v>236</v>
      </c>
      <c r="F149" s="162" t="s">
        <v>238</v>
      </c>
      <c r="G149" s="162" t="s">
        <v>237</v>
      </c>
      <c r="H149" s="163" t="s">
        <v>239</v>
      </c>
      <c r="I149" s="162" t="s">
        <v>138</v>
      </c>
      <c r="J149" s="164" t="s">
        <v>139</v>
      </c>
      <c r="K149" s="164" t="s">
        <v>140</v>
      </c>
      <c r="L149" s="164" t="s">
        <v>141</v>
      </c>
      <c r="M149" s="145" t="s">
        <v>8</v>
      </c>
      <c r="N149" s="145" t="s">
        <v>9</v>
      </c>
      <c r="O149" s="145" t="s">
        <v>10</v>
      </c>
      <c r="P149" s="145" t="s">
        <v>11</v>
      </c>
      <c r="Q149" s="279"/>
      <c r="R149" s="222"/>
      <c r="S149" s="279"/>
      <c r="T149" s="281"/>
      <c r="U149" s="281"/>
    </row>
    <row r="150" spans="1:21" ht="45">
      <c r="A150" s="380" t="s">
        <v>421</v>
      </c>
      <c r="B150" s="175"/>
      <c r="C150" s="71"/>
      <c r="D150" s="381" t="s">
        <v>542</v>
      </c>
      <c r="E150" s="19" t="s">
        <v>422</v>
      </c>
      <c r="F150" s="124" t="s">
        <v>422</v>
      </c>
      <c r="G150" s="62" t="s">
        <v>423</v>
      </c>
      <c r="H150" s="70" t="s">
        <v>424</v>
      </c>
      <c r="I150" s="54" t="s">
        <v>425</v>
      </c>
      <c r="J150" s="71"/>
      <c r="L150" s="153"/>
      <c r="M150" s="206">
        <v>0</v>
      </c>
      <c r="N150" s="60"/>
      <c r="O150" s="60"/>
      <c r="P150" s="60"/>
      <c r="Q150" s="205" t="s">
        <v>653</v>
      </c>
      <c r="R150" s="205"/>
      <c r="S150" s="60"/>
      <c r="T150" s="60"/>
      <c r="U150" s="60"/>
    </row>
    <row r="151" spans="1:21" ht="30">
      <c r="A151" s="380"/>
      <c r="B151" s="175"/>
      <c r="C151" s="71"/>
      <c r="D151" s="381"/>
      <c r="E151" s="19" t="s">
        <v>426</v>
      </c>
      <c r="F151" s="124" t="s">
        <v>426</v>
      </c>
      <c r="G151" s="40" t="s">
        <v>427</v>
      </c>
      <c r="H151" s="70" t="s">
        <v>428</v>
      </c>
      <c r="I151" s="70" t="s">
        <v>429</v>
      </c>
      <c r="J151" s="71"/>
      <c r="L151" s="153"/>
      <c r="M151" s="206">
        <v>0</v>
      </c>
      <c r="N151" s="60"/>
      <c r="O151" s="60"/>
      <c r="P151" s="60"/>
      <c r="Q151" s="205" t="s">
        <v>653</v>
      </c>
      <c r="R151" s="205"/>
      <c r="S151" s="60"/>
      <c r="T151" s="60"/>
      <c r="U151" s="60"/>
    </row>
    <row r="152" spans="1:21" ht="30">
      <c r="A152" s="380"/>
      <c r="B152" s="175"/>
      <c r="C152" s="71"/>
      <c r="D152" s="381"/>
      <c r="E152" s="19" t="s">
        <v>430</v>
      </c>
      <c r="F152" s="124" t="s">
        <v>430</v>
      </c>
      <c r="G152" s="40" t="s">
        <v>431</v>
      </c>
      <c r="H152" s="70" t="s">
        <v>432</v>
      </c>
      <c r="I152" s="70" t="s">
        <v>433</v>
      </c>
      <c r="J152" s="71"/>
      <c r="L152" s="153"/>
      <c r="M152" s="206">
        <v>0</v>
      </c>
      <c r="N152" s="60"/>
      <c r="O152" s="60"/>
      <c r="P152" s="60"/>
      <c r="Q152" s="205" t="s">
        <v>653</v>
      </c>
      <c r="R152" s="205"/>
      <c r="S152" s="60"/>
      <c r="T152" s="60"/>
      <c r="U152" s="60"/>
    </row>
    <row r="153" spans="1:21" ht="30">
      <c r="A153" s="380"/>
      <c r="B153" s="175"/>
      <c r="C153" s="71"/>
      <c r="D153" s="381"/>
      <c r="E153" s="19" t="s">
        <v>434</v>
      </c>
      <c r="F153" s="124" t="s">
        <v>434</v>
      </c>
      <c r="G153" s="40" t="s">
        <v>435</v>
      </c>
      <c r="H153" s="70" t="s">
        <v>436</v>
      </c>
      <c r="I153" s="70" t="s">
        <v>437</v>
      </c>
      <c r="J153" s="71"/>
      <c r="L153" s="153"/>
      <c r="M153" s="206">
        <v>0</v>
      </c>
      <c r="N153" s="60"/>
      <c r="O153" s="60"/>
      <c r="P153" s="60"/>
      <c r="Q153" s="205" t="s">
        <v>653</v>
      </c>
      <c r="R153" s="205"/>
      <c r="S153" s="60"/>
      <c r="T153" s="60"/>
      <c r="U153" s="60"/>
    </row>
    <row r="154" spans="1:21" ht="30">
      <c r="A154" s="380"/>
      <c r="B154" s="175"/>
      <c r="C154" s="71"/>
      <c r="D154" s="381"/>
      <c r="E154" s="19" t="s">
        <v>434</v>
      </c>
      <c r="F154" s="124" t="s">
        <v>434</v>
      </c>
      <c r="G154" s="40" t="s">
        <v>438</v>
      </c>
      <c r="H154" s="70" t="s">
        <v>439</v>
      </c>
      <c r="I154" s="70" t="s">
        <v>440</v>
      </c>
      <c r="J154" s="71"/>
      <c r="L154" s="153"/>
      <c r="M154" s="206">
        <v>0</v>
      </c>
      <c r="N154" s="60"/>
      <c r="O154" s="60"/>
      <c r="P154" s="60"/>
      <c r="Q154" s="205" t="s">
        <v>653</v>
      </c>
      <c r="R154" s="205"/>
      <c r="S154" s="60"/>
      <c r="T154" s="60"/>
      <c r="U154" s="60"/>
    </row>
    <row r="155" spans="1:21" ht="30">
      <c r="A155" s="380"/>
      <c r="B155" s="175"/>
      <c r="C155" s="71"/>
      <c r="D155" s="381"/>
      <c r="E155" s="19" t="s">
        <v>434</v>
      </c>
      <c r="F155" s="124" t="s">
        <v>434</v>
      </c>
      <c r="G155" s="40" t="s">
        <v>441</v>
      </c>
      <c r="H155" s="70" t="s">
        <v>436</v>
      </c>
      <c r="I155" s="70" t="s">
        <v>442</v>
      </c>
      <c r="J155" s="71"/>
      <c r="L155" s="153"/>
      <c r="M155" s="206">
        <v>0</v>
      </c>
      <c r="N155" s="60"/>
      <c r="O155" s="60"/>
      <c r="P155" s="60"/>
      <c r="Q155" s="205" t="s">
        <v>653</v>
      </c>
      <c r="R155" s="205"/>
      <c r="S155" s="60"/>
      <c r="T155" s="60"/>
      <c r="U155" s="60"/>
    </row>
    <row r="156" spans="1:21" ht="45">
      <c r="A156" s="380"/>
      <c r="B156" s="175"/>
      <c r="C156" s="71"/>
      <c r="D156" s="381"/>
      <c r="E156" s="19" t="s">
        <v>434</v>
      </c>
      <c r="F156" s="124" t="s">
        <v>434</v>
      </c>
      <c r="G156" s="62" t="s">
        <v>443</v>
      </c>
      <c r="H156" s="70" t="s">
        <v>444</v>
      </c>
      <c r="I156" s="54" t="s">
        <v>445</v>
      </c>
      <c r="J156" s="71"/>
      <c r="L156" s="153"/>
      <c r="M156" s="206">
        <v>0</v>
      </c>
      <c r="N156" s="60"/>
      <c r="O156" s="60"/>
      <c r="P156" s="60"/>
      <c r="Q156" s="205" t="s">
        <v>653</v>
      </c>
      <c r="R156" s="205"/>
      <c r="S156" s="60"/>
      <c r="T156" s="60"/>
      <c r="U156" s="60"/>
    </row>
    <row r="157" spans="1:21" ht="45">
      <c r="A157" s="380"/>
      <c r="B157" s="175"/>
      <c r="C157" s="71"/>
      <c r="D157" s="381"/>
      <c r="E157" s="19" t="s">
        <v>422</v>
      </c>
      <c r="F157" s="124" t="s">
        <v>422</v>
      </c>
      <c r="G157" s="40" t="s">
        <v>446</v>
      </c>
      <c r="H157" s="70" t="s">
        <v>447</v>
      </c>
      <c r="I157" s="70" t="s">
        <v>448</v>
      </c>
      <c r="J157" s="71"/>
      <c r="L157" s="153"/>
      <c r="M157" s="206">
        <v>0</v>
      </c>
      <c r="N157" s="60"/>
      <c r="O157" s="60"/>
      <c r="P157" s="60"/>
      <c r="Q157" s="205" t="s">
        <v>653</v>
      </c>
      <c r="R157" s="205"/>
      <c r="S157" s="60"/>
      <c r="T157" s="60"/>
      <c r="U157" s="60"/>
    </row>
    <row r="158" spans="1:21" ht="45">
      <c r="A158" s="380"/>
      <c r="B158" s="175"/>
      <c r="C158" s="71"/>
      <c r="D158" s="381"/>
      <c r="E158" s="19" t="s">
        <v>422</v>
      </c>
      <c r="F158" s="124" t="s">
        <v>422</v>
      </c>
      <c r="G158" s="40" t="s">
        <v>449</v>
      </c>
      <c r="H158" s="70" t="s">
        <v>439</v>
      </c>
      <c r="I158" s="70" t="s">
        <v>450</v>
      </c>
      <c r="J158" s="71"/>
      <c r="L158" s="153"/>
      <c r="M158" s="206">
        <v>0</v>
      </c>
      <c r="N158" s="60"/>
      <c r="O158" s="60"/>
      <c r="P158" s="60"/>
      <c r="Q158" s="205" t="s">
        <v>653</v>
      </c>
      <c r="R158" s="205"/>
      <c r="S158" s="60"/>
      <c r="T158" s="60"/>
      <c r="U158" s="60"/>
    </row>
    <row r="159" spans="1:21" ht="45">
      <c r="A159" s="380"/>
      <c r="B159" s="175"/>
      <c r="C159" s="71"/>
      <c r="D159" s="381"/>
      <c r="E159" s="19" t="s">
        <v>434</v>
      </c>
      <c r="F159" s="124" t="s">
        <v>434</v>
      </c>
      <c r="G159" s="40" t="s">
        <v>451</v>
      </c>
      <c r="H159" s="70" t="s">
        <v>439</v>
      </c>
      <c r="I159" s="70" t="s">
        <v>452</v>
      </c>
      <c r="J159" s="71"/>
      <c r="L159" s="153"/>
      <c r="M159" s="206">
        <v>0</v>
      </c>
      <c r="N159" s="60"/>
      <c r="O159" s="60"/>
      <c r="P159" s="60"/>
      <c r="Q159" s="205" t="s">
        <v>653</v>
      </c>
      <c r="R159" s="205"/>
      <c r="S159" s="60"/>
      <c r="T159" s="60"/>
      <c r="U159" s="60"/>
    </row>
    <row r="160" spans="1:21" ht="45">
      <c r="A160" s="380"/>
      <c r="B160" s="175"/>
      <c r="C160" s="71"/>
      <c r="D160" s="381"/>
      <c r="E160" s="19" t="s">
        <v>434</v>
      </c>
      <c r="F160" s="124" t="s">
        <v>434</v>
      </c>
      <c r="G160" s="62" t="s">
        <v>453</v>
      </c>
      <c r="H160" s="70" t="s">
        <v>439</v>
      </c>
      <c r="I160" s="70" t="s">
        <v>452</v>
      </c>
      <c r="J160" s="71"/>
      <c r="L160" s="153"/>
      <c r="M160" s="206">
        <v>0</v>
      </c>
      <c r="N160" s="60"/>
      <c r="O160" s="60"/>
      <c r="P160" s="60"/>
      <c r="Q160" s="205" t="s">
        <v>653</v>
      </c>
      <c r="R160" s="205"/>
      <c r="S160" s="60"/>
      <c r="T160" s="60"/>
      <c r="U160" s="60"/>
    </row>
    <row r="161" spans="1:21" ht="60">
      <c r="A161" s="380"/>
      <c r="B161" s="175"/>
      <c r="C161" s="71"/>
      <c r="D161" s="381"/>
      <c r="E161" s="63" t="s">
        <v>422</v>
      </c>
      <c r="F161" s="131" t="s">
        <v>422</v>
      </c>
      <c r="G161" s="62" t="s">
        <v>454</v>
      </c>
      <c r="H161" s="54" t="s">
        <v>455</v>
      </c>
      <c r="I161" s="54" t="s">
        <v>456</v>
      </c>
      <c r="J161" s="71"/>
      <c r="L161" s="153"/>
      <c r="M161" s="206">
        <v>0</v>
      </c>
      <c r="N161" s="60"/>
      <c r="O161" s="60"/>
      <c r="P161" s="60"/>
      <c r="Q161" s="205" t="s">
        <v>653</v>
      </c>
      <c r="R161" s="205"/>
      <c r="S161" s="60"/>
      <c r="T161" s="60"/>
      <c r="U161" s="60"/>
    </row>
    <row r="162" spans="1:21" ht="45">
      <c r="A162" s="380"/>
      <c r="B162" s="175"/>
      <c r="C162" s="71"/>
      <c r="D162" s="381"/>
      <c r="E162" s="64" t="s">
        <v>422</v>
      </c>
      <c r="F162" s="124" t="s">
        <v>422</v>
      </c>
      <c r="G162" s="40" t="s">
        <v>457</v>
      </c>
      <c r="H162" s="70" t="s">
        <v>458</v>
      </c>
      <c r="I162" s="70" t="s">
        <v>459</v>
      </c>
      <c r="J162" s="71"/>
      <c r="L162" s="153"/>
      <c r="M162" s="206">
        <v>1</v>
      </c>
      <c r="N162" s="60"/>
      <c r="O162" s="60"/>
      <c r="P162" s="60"/>
      <c r="Q162" s="205" t="s">
        <v>654</v>
      </c>
      <c r="R162" s="205"/>
      <c r="S162" s="60"/>
      <c r="T162" s="60"/>
      <c r="U162" s="60"/>
    </row>
    <row r="163" spans="1:21" ht="30">
      <c r="A163" s="380"/>
      <c r="B163" s="175"/>
      <c r="C163" s="71"/>
      <c r="D163" s="381"/>
      <c r="E163" s="64" t="s">
        <v>422</v>
      </c>
      <c r="F163" s="124" t="s">
        <v>422</v>
      </c>
      <c r="G163" s="40" t="s">
        <v>460</v>
      </c>
      <c r="H163" s="70" t="s">
        <v>461</v>
      </c>
      <c r="I163" s="70" t="s">
        <v>462</v>
      </c>
      <c r="J163" s="71"/>
      <c r="L163" s="153"/>
      <c r="M163" s="206">
        <v>0</v>
      </c>
      <c r="N163" s="60"/>
      <c r="O163" s="60"/>
      <c r="P163" s="60"/>
      <c r="Q163" s="205" t="s">
        <v>653</v>
      </c>
      <c r="R163" s="205"/>
      <c r="S163" s="60"/>
      <c r="T163" s="60"/>
      <c r="U163" s="60"/>
    </row>
    <row r="164" spans="1:21" ht="45">
      <c r="A164" s="380"/>
      <c r="B164" s="175"/>
      <c r="C164" s="71"/>
      <c r="D164" s="381"/>
      <c r="E164" s="64" t="s">
        <v>422</v>
      </c>
      <c r="F164" s="124" t="s">
        <v>422</v>
      </c>
      <c r="G164" s="40" t="s">
        <v>463</v>
      </c>
      <c r="H164" s="70" t="s">
        <v>464</v>
      </c>
      <c r="I164" s="54" t="s">
        <v>465</v>
      </c>
      <c r="J164" s="71"/>
      <c r="L164" s="153"/>
      <c r="M164" s="206">
        <v>0</v>
      </c>
      <c r="N164" s="60"/>
      <c r="O164" s="60"/>
      <c r="P164" s="60"/>
      <c r="Q164" s="205" t="s">
        <v>653</v>
      </c>
      <c r="R164" s="205"/>
      <c r="S164" s="60"/>
      <c r="T164" s="60"/>
      <c r="U164" s="60"/>
    </row>
    <row r="165" spans="1:21" ht="30">
      <c r="A165" s="380"/>
      <c r="B165" s="175"/>
      <c r="C165" s="71"/>
      <c r="D165" s="381"/>
      <c r="E165" s="19" t="s">
        <v>466</v>
      </c>
      <c r="F165" s="124" t="s">
        <v>466</v>
      </c>
      <c r="G165" s="40" t="s">
        <v>467</v>
      </c>
      <c r="H165" s="70" t="s">
        <v>468</v>
      </c>
      <c r="I165" s="70" t="s">
        <v>469</v>
      </c>
      <c r="J165" s="71"/>
      <c r="L165" s="153"/>
      <c r="M165" s="206">
        <v>1</v>
      </c>
      <c r="N165" s="60"/>
      <c r="O165" s="60"/>
      <c r="P165" s="60"/>
      <c r="Q165" s="205" t="s">
        <v>655</v>
      </c>
      <c r="R165" s="205"/>
      <c r="S165" s="60"/>
      <c r="T165" s="60"/>
      <c r="U165" s="60"/>
    </row>
    <row r="166" spans="1:21" ht="45">
      <c r="A166" s="380"/>
      <c r="B166" s="175"/>
      <c r="C166" s="71"/>
      <c r="D166" s="381"/>
      <c r="E166" s="19" t="s">
        <v>466</v>
      </c>
      <c r="F166" s="124" t="s">
        <v>466</v>
      </c>
      <c r="G166" s="40" t="s">
        <v>470</v>
      </c>
      <c r="H166" s="70" t="s">
        <v>468</v>
      </c>
      <c r="I166" s="70" t="s">
        <v>471</v>
      </c>
      <c r="J166" s="71"/>
      <c r="L166" s="153"/>
      <c r="M166" s="206">
        <v>1</v>
      </c>
      <c r="N166" s="60"/>
      <c r="O166" s="60"/>
      <c r="P166" s="60"/>
      <c r="Q166" s="205" t="s">
        <v>656</v>
      </c>
      <c r="R166" s="205"/>
      <c r="S166" s="60"/>
      <c r="T166" s="60"/>
      <c r="U166" s="60"/>
    </row>
    <row r="167" spans="1:21" ht="45" hidden="1" customHeight="1">
      <c r="A167" s="285" t="s">
        <v>472</v>
      </c>
      <c r="B167" s="286"/>
      <c r="C167" s="286"/>
      <c r="D167" s="286"/>
      <c r="E167" s="286"/>
      <c r="F167" s="286"/>
      <c r="G167" s="286"/>
      <c r="H167" s="286"/>
      <c r="I167" s="286"/>
      <c r="J167" s="286"/>
      <c r="K167" s="286"/>
      <c r="L167" s="287"/>
      <c r="M167" s="279" t="s">
        <v>528</v>
      </c>
      <c r="N167" s="279"/>
      <c r="O167" s="279"/>
      <c r="P167" s="279"/>
      <c r="Q167" s="279" t="s">
        <v>529</v>
      </c>
      <c r="R167" s="222"/>
      <c r="S167" s="279" t="s">
        <v>532</v>
      </c>
      <c r="T167" s="280" t="s">
        <v>530</v>
      </c>
      <c r="U167" s="280" t="s">
        <v>531</v>
      </c>
    </row>
    <row r="168" spans="1:21" ht="90" hidden="1" customHeight="1">
      <c r="A168" s="162" t="s">
        <v>233</v>
      </c>
      <c r="B168" s="162" t="s">
        <v>234</v>
      </c>
      <c r="C168" s="162" t="s">
        <v>235</v>
      </c>
      <c r="D168" s="162" t="s">
        <v>540</v>
      </c>
      <c r="E168" s="162" t="s">
        <v>236</v>
      </c>
      <c r="F168" s="162" t="s">
        <v>238</v>
      </c>
      <c r="G168" s="162" t="s">
        <v>237</v>
      </c>
      <c r="H168" s="163" t="s">
        <v>239</v>
      </c>
      <c r="I168" s="162" t="s">
        <v>138</v>
      </c>
      <c r="J168" s="164" t="s">
        <v>139</v>
      </c>
      <c r="K168" s="164" t="s">
        <v>140</v>
      </c>
      <c r="L168" s="164" t="s">
        <v>141</v>
      </c>
      <c r="M168" s="145" t="s">
        <v>8</v>
      </c>
      <c r="N168" s="145" t="s">
        <v>9</v>
      </c>
      <c r="O168" s="145" t="s">
        <v>10</v>
      </c>
      <c r="P168" s="145" t="s">
        <v>11</v>
      </c>
      <c r="Q168" s="279"/>
      <c r="R168" s="222"/>
      <c r="S168" s="279"/>
      <c r="T168" s="281"/>
      <c r="U168" s="281"/>
    </row>
    <row r="169" spans="1:21" ht="26" hidden="1">
      <c r="A169" s="362" t="s">
        <v>241</v>
      </c>
      <c r="B169" s="174" t="s">
        <v>473</v>
      </c>
      <c r="C169" s="105">
        <v>235000000</v>
      </c>
      <c r="D169" s="389" t="s">
        <v>525</v>
      </c>
      <c r="E169" s="322" t="s">
        <v>474</v>
      </c>
      <c r="F169" s="326" t="s">
        <v>476</v>
      </c>
      <c r="G169" s="324" t="s">
        <v>475</v>
      </c>
      <c r="H169" s="324" t="s">
        <v>543</v>
      </c>
      <c r="I169" s="378" t="s">
        <v>477</v>
      </c>
      <c r="J169" s="392"/>
      <c r="L169" s="394"/>
      <c r="M169" s="383">
        <f>3/30</f>
        <v>0.1</v>
      </c>
      <c r="N169" s="294"/>
      <c r="O169" s="294"/>
      <c r="P169" s="294"/>
      <c r="Q169" s="296" t="s">
        <v>678</v>
      </c>
      <c r="R169" s="230"/>
      <c r="S169" s="293"/>
      <c r="T169" s="294"/>
      <c r="U169" s="294"/>
    </row>
    <row r="170" spans="1:21" ht="26" hidden="1">
      <c r="A170" s="363"/>
      <c r="B170" s="174" t="s">
        <v>478</v>
      </c>
      <c r="C170" s="105">
        <v>152540000</v>
      </c>
      <c r="D170" s="390"/>
      <c r="E170" s="323"/>
      <c r="F170" s="327"/>
      <c r="G170" s="325"/>
      <c r="H170" s="325"/>
      <c r="I170" s="379"/>
      <c r="J170" s="393"/>
      <c r="L170" s="395"/>
      <c r="M170" s="384"/>
      <c r="N170" s="295"/>
      <c r="O170" s="295"/>
      <c r="P170" s="295"/>
      <c r="Q170" s="296"/>
      <c r="R170" s="230"/>
      <c r="S170" s="293"/>
      <c r="T170" s="295"/>
      <c r="U170" s="295"/>
    </row>
    <row r="171" spans="1:21" ht="26" hidden="1">
      <c r="A171" s="362" t="s">
        <v>241</v>
      </c>
      <c r="B171" s="174" t="s">
        <v>479</v>
      </c>
      <c r="C171" s="107">
        <v>162690000</v>
      </c>
      <c r="D171" s="390"/>
      <c r="E171" s="322" t="s">
        <v>474</v>
      </c>
      <c r="F171" s="326" t="s">
        <v>476</v>
      </c>
      <c r="G171" s="324" t="s">
        <v>480</v>
      </c>
      <c r="H171" s="324" t="s">
        <v>481</v>
      </c>
      <c r="I171" s="378" t="s">
        <v>477</v>
      </c>
      <c r="J171" s="392"/>
      <c r="L171" s="394"/>
      <c r="M171" s="385">
        <v>0.17</v>
      </c>
      <c r="N171" s="294"/>
      <c r="O171" s="294"/>
      <c r="P171" s="294"/>
      <c r="Q171" s="296" t="s">
        <v>679</v>
      </c>
      <c r="R171" s="230"/>
      <c r="S171" s="293"/>
      <c r="T171" s="294"/>
      <c r="U171" s="294"/>
    </row>
    <row r="172" spans="1:21" ht="26" hidden="1">
      <c r="A172" s="363"/>
      <c r="B172" s="174" t="s">
        <v>482</v>
      </c>
      <c r="C172" s="107">
        <v>293570434</v>
      </c>
      <c r="D172" s="390"/>
      <c r="E172" s="323"/>
      <c r="F172" s="327"/>
      <c r="G172" s="325"/>
      <c r="H172" s="325"/>
      <c r="I172" s="379"/>
      <c r="J172" s="393"/>
      <c r="L172" s="395"/>
      <c r="M172" s="386"/>
      <c r="N172" s="295"/>
      <c r="O172" s="295"/>
      <c r="P172" s="295"/>
      <c r="Q172" s="296"/>
      <c r="R172" s="230"/>
      <c r="S172" s="293"/>
      <c r="T172" s="295"/>
      <c r="U172" s="295"/>
    </row>
    <row r="173" spans="1:21" ht="27" hidden="1" customHeight="1">
      <c r="A173" s="104" t="s">
        <v>241</v>
      </c>
      <c r="B173" s="208" t="s">
        <v>482</v>
      </c>
      <c r="C173" s="209">
        <v>423125000</v>
      </c>
      <c r="D173" s="390"/>
      <c r="E173" s="106" t="s">
        <v>474</v>
      </c>
      <c r="F173" s="208" t="s">
        <v>476</v>
      </c>
      <c r="G173" s="210" t="s">
        <v>677</v>
      </c>
      <c r="H173" s="210" t="s">
        <v>483</v>
      </c>
      <c r="I173" s="207" t="s">
        <v>477</v>
      </c>
      <c r="J173" s="211"/>
      <c r="L173" s="212"/>
      <c r="M173" s="170">
        <v>0.15</v>
      </c>
      <c r="N173" s="60"/>
      <c r="O173" s="60"/>
      <c r="P173" s="60"/>
      <c r="Q173" s="193" t="s">
        <v>680</v>
      </c>
      <c r="R173" s="230"/>
      <c r="S173" s="60"/>
      <c r="T173" s="60"/>
      <c r="U173" s="60"/>
    </row>
    <row r="174" spans="1:21" ht="26" hidden="1">
      <c r="A174" s="362" t="s">
        <v>241</v>
      </c>
      <c r="B174" s="174" t="s">
        <v>484</v>
      </c>
      <c r="C174" s="108">
        <v>345000000</v>
      </c>
      <c r="D174" s="390"/>
      <c r="E174" s="322" t="s">
        <v>474</v>
      </c>
      <c r="F174" s="326" t="s">
        <v>476</v>
      </c>
      <c r="G174" s="324" t="s">
        <v>485</v>
      </c>
      <c r="H174" s="324" t="s">
        <v>486</v>
      </c>
      <c r="I174" s="378" t="s">
        <v>477</v>
      </c>
      <c r="J174" s="392"/>
      <c r="L174" s="392"/>
      <c r="M174" s="387">
        <v>0.15</v>
      </c>
      <c r="N174" s="294"/>
      <c r="O174" s="294"/>
      <c r="P174" s="294"/>
      <c r="Q174" s="296" t="s">
        <v>681</v>
      </c>
      <c r="R174" s="230"/>
      <c r="S174" s="293"/>
      <c r="T174" s="294"/>
      <c r="U174" s="294"/>
    </row>
    <row r="175" spans="1:21" ht="26" hidden="1">
      <c r="A175" s="363"/>
      <c r="B175" s="174" t="s">
        <v>487</v>
      </c>
      <c r="C175" s="108">
        <v>255000000</v>
      </c>
      <c r="D175" s="390"/>
      <c r="E175" s="323"/>
      <c r="F175" s="327"/>
      <c r="G175" s="325"/>
      <c r="H175" s="325"/>
      <c r="I175" s="379"/>
      <c r="J175" s="393"/>
      <c r="L175" s="393"/>
      <c r="M175" s="388"/>
      <c r="N175" s="295"/>
      <c r="O175" s="295"/>
      <c r="P175" s="295"/>
      <c r="Q175" s="296"/>
      <c r="R175" s="230"/>
      <c r="S175" s="293"/>
      <c r="T175" s="295"/>
      <c r="U175" s="295"/>
    </row>
    <row r="176" spans="1:21" ht="26" hidden="1">
      <c r="A176" s="362" t="s">
        <v>241</v>
      </c>
      <c r="B176" s="174" t="s">
        <v>488</v>
      </c>
      <c r="C176" s="107">
        <v>55207091</v>
      </c>
      <c r="D176" s="390"/>
      <c r="E176" s="364" t="s">
        <v>474</v>
      </c>
      <c r="F176" s="366" t="s">
        <v>476</v>
      </c>
      <c r="G176" s="365" t="s">
        <v>489</v>
      </c>
      <c r="H176" s="365" t="s">
        <v>490</v>
      </c>
      <c r="I176" s="367" t="s">
        <v>491</v>
      </c>
      <c r="J176" s="382"/>
      <c r="L176" s="396"/>
      <c r="M176" s="387">
        <v>0.15</v>
      </c>
      <c r="N176" s="294"/>
      <c r="O176" s="294"/>
      <c r="P176" s="294"/>
      <c r="Q176" s="296" t="s">
        <v>682</v>
      </c>
      <c r="R176" s="230"/>
      <c r="S176" s="293"/>
      <c r="T176" s="294"/>
      <c r="U176" s="294"/>
    </row>
    <row r="177" spans="1:21" ht="26" hidden="1">
      <c r="A177" s="363"/>
      <c r="B177" s="174" t="s">
        <v>492</v>
      </c>
      <c r="C177" s="107">
        <v>406545000</v>
      </c>
      <c r="D177" s="391"/>
      <c r="E177" s="364"/>
      <c r="F177" s="366"/>
      <c r="G177" s="365"/>
      <c r="H177" s="365"/>
      <c r="I177" s="367"/>
      <c r="J177" s="382"/>
      <c r="L177" s="396"/>
      <c r="M177" s="388"/>
      <c r="N177" s="295"/>
      <c r="O177" s="295"/>
      <c r="P177" s="295"/>
      <c r="Q177" s="296"/>
      <c r="R177" s="230"/>
      <c r="S177" s="293"/>
      <c r="T177" s="295"/>
      <c r="U177" s="295"/>
    </row>
    <row r="178" spans="1:21" ht="45" hidden="1" customHeight="1">
      <c r="A178" s="285" t="s">
        <v>544</v>
      </c>
      <c r="B178" s="286"/>
      <c r="C178" s="286"/>
      <c r="D178" s="286"/>
      <c r="E178" s="286"/>
      <c r="F178" s="286"/>
      <c r="G178" s="286"/>
      <c r="H178" s="286"/>
      <c r="I178" s="286"/>
      <c r="J178" s="286"/>
      <c r="K178" s="286"/>
      <c r="L178" s="287"/>
      <c r="M178" s="279" t="s">
        <v>528</v>
      </c>
      <c r="N178" s="279"/>
      <c r="O178" s="279"/>
      <c r="P178" s="279"/>
      <c r="Q178" s="279" t="s">
        <v>529</v>
      </c>
      <c r="R178" s="222"/>
      <c r="S178" s="279" t="s">
        <v>532</v>
      </c>
      <c r="T178" s="280" t="s">
        <v>530</v>
      </c>
      <c r="U178" s="280" t="s">
        <v>531</v>
      </c>
    </row>
    <row r="179" spans="1:21" ht="90" hidden="1" customHeight="1">
      <c r="A179" s="162" t="s">
        <v>233</v>
      </c>
      <c r="B179" s="162" t="s">
        <v>234</v>
      </c>
      <c r="C179" s="162" t="s">
        <v>235</v>
      </c>
      <c r="D179" s="162" t="s">
        <v>540</v>
      </c>
      <c r="E179" s="162" t="s">
        <v>236</v>
      </c>
      <c r="F179" s="162" t="s">
        <v>238</v>
      </c>
      <c r="G179" s="162" t="s">
        <v>237</v>
      </c>
      <c r="H179" s="163" t="s">
        <v>239</v>
      </c>
      <c r="I179" s="162" t="s">
        <v>138</v>
      </c>
      <c r="J179" s="164" t="s">
        <v>139</v>
      </c>
      <c r="K179" s="164" t="s">
        <v>140</v>
      </c>
      <c r="L179" s="164" t="s">
        <v>141</v>
      </c>
      <c r="M179" s="145" t="s">
        <v>8</v>
      </c>
      <c r="N179" s="145" t="s">
        <v>9</v>
      </c>
      <c r="O179" s="145" t="s">
        <v>10</v>
      </c>
      <c r="P179" s="145" t="s">
        <v>11</v>
      </c>
      <c r="Q179" s="279"/>
      <c r="R179" s="222"/>
      <c r="S179" s="279"/>
      <c r="T179" s="281"/>
      <c r="U179" s="281"/>
    </row>
    <row r="180" spans="1:21" ht="75" hidden="1">
      <c r="A180" s="311" t="s">
        <v>545</v>
      </c>
      <c r="B180" s="313" t="s">
        <v>546</v>
      </c>
      <c r="C180" s="109">
        <v>630000000</v>
      </c>
      <c r="D180" s="315" t="s">
        <v>547</v>
      </c>
      <c r="E180" s="315" t="s">
        <v>548</v>
      </c>
      <c r="F180" s="132" t="s">
        <v>550</v>
      </c>
      <c r="G180" s="110" t="s">
        <v>549</v>
      </c>
      <c r="H180" s="66" t="s">
        <v>551</v>
      </c>
      <c r="I180" s="111">
        <v>0.5</v>
      </c>
      <c r="J180" s="60"/>
      <c r="K180" s="71"/>
      <c r="L180" s="153"/>
      <c r="M180" s="217">
        <v>1</v>
      </c>
      <c r="N180" s="60"/>
      <c r="O180" s="60"/>
      <c r="P180" s="60"/>
      <c r="Q180" s="219" t="s">
        <v>685</v>
      </c>
      <c r="R180" s="234"/>
      <c r="S180" s="218"/>
      <c r="T180" s="60"/>
      <c r="U180" s="60"/>
    </row>
    <row r="181" spans="1:21" ht="45" hidden="1">
      <c r="A181" s="312"/>
      <c r="B181" s="314"/>
      <c r="C181" s="112">
        <v>200000000</v>
      </c>
      <c r="D181" s="316"/>
      <c r="E181" s="316"/>
      <c r="F181" s="123" t="s">
        <v>550</v>
      </c>
      <c r="G181" s="53" t="s">
        <v>552</v>
      </c>
      <c r="H181" s="50" t="s">
        <v>553</v>
      </c>
      <c r="I181" s="113">
        <v>2</v>
      </c>
      <c r="J181" s="60"/>
      <c r="K181" s="71"/>
      <c r="L181" s="153"/>
      <c r="M181" s="213">
        <v>2</v>
      </c>
      <c r="N181" s="60"/>
      <c r="O181" s="60"/>
      <c r="P181" s="60"/>
      <c r="Q181" s="219" t="s">
        <v>686</v>
      </c>
      <c r="R181" s="234"/>
      <c r="S181" s="218"/>
      <c r="T181" s="60"/>
      <c r="U181" s="60"/>
    </row>
    <row r="182" spans="1:21" ht="42" hidden="1">
      <c r="A182" s="312"/>
      <c r="B182" s="314"/>
      <c r="C182" s="112">
        <v>380000000</v>
      </c>
      <c r="D182" s="316"/>
      <c r="E182" s="316"/>
      <c r="F182" s="133" t="s">
        <v>555</v>
      </c>
      <c r="G182" s="53" t="s">
        <v>554</v>
      </c>
      <c r="H182" s="50" t="s">
        <v>556</v>
      </c>
      <c r="I182" s="113">
        <v>5</v>
      </c>
      <c r="J182" s="60"/>
      <c r="K182" s="71"/>
      <c r="L182" s="153"/>
      <c r="M182" s="214">
        <v>0</v>
      </c>
      <c r="N182" s="60"/>
      <c r="O182" s="60"/>
      <c r="P182" s="60"/>
      <c r="Q182" s="219" t="s">
        <v>687</v>
      </c>
      <c r="R182" s="234"/>
      <c r="S182" s="218"/>
      <c r="T182" s="60"/>
      <c r="U182" s="60"/>
    </row>
    <row r="183" spans="1:21" ht="90" hidden="1">
      <c r="A183" s="318" t="s">
        <v>557</v>
      </c>
      <c r="B183" s="173" t="s">
        <v>546</v>
      </c>
      <c r="C183" s="112">
        <f>316419167-50000000</f>
        <v>266419167</v>
      </c>
      <c r="D183" s="316"/>
      <c r="E183" s="316"/>
      <c r="F183" s="133" t="s">
        <v>559</v>
      </c>
      <c r="G183" s="53" t="s">
        <v>558</v>
      </c>
      <c r="H183" s="50" t="s">
        <v>560</v>
      </c>
      <c r="I183" s="114">
        <v>50</v>
      </c>
      <c r="J183" s="60"/>
      <c r="K183" s="71"/>
      <c r="L183" s="153"/>
      <c r="M183" s="213">
        <v>30</v>
      </c>
      <c r="N183" s="60"/>
      <c r="O183" s="60"/>
      <c r="P183" s="60"/>
      <c r="Q183" s="219" t="s">
        <v>688</v>
      </c>
      <c r="R183" s="234"/>
      <c r="S183" s="218"/>
      <c r="T183" s="60"/>
      <c r="U183" s="60"/>
    </row>
    <row r="184" spans="1:21" ht="105" hidden="1">
      <c r="A184" s="318"/>
      <c r="B184" s="173" t="s">
        <v>561</v>
      </c>
      <c r="C184" s="112">
        <v>308280000</v>
      </c>
      <c r="D184" s="316"/>
      <c r="E184" s="316"/>
      <c r="F184" s="133" t="s">
        <v>559</v>
      </c>
      <c r="G184" s="53" t="s">
        <v>562</v>
      </c>
      <c r="H184" s="50" t="s">
        <v>563</v>
      </c>
      <c r="I184" s="113">
        <v>100</v>
      </c>
      <c r="J184" s="60"/>
      <c r="K184" s="71"/>
      <c r="L184" s="153"/>
      <c r="M184" s="213">
        <v>244</v>
      </c>
      <c r="N184" s="60"/>
      <c r="O184" s="60"/>
      <c r="P184" s="60"/>
      <c r="Q184" s="219" t="s">
        <v>689</v>
      </c>
      <c r="R184" s="234"/>
      <c r="S184" s="218"/>
      <c r="T184" s="60"/>
      <c r="U184" s="60"/>
    </row>
    <row r="185" spans="1:21" ht="105" hidden="1">
      <c r="A185" s="318"/>
      <c r="B185" s="173" t="s">
        <v>564</v>
      </c>
      <c r="C185" s="112">
        <v>320000000</v>
      </c>
      <c r="D185" s="316"/>
      <c r="E185" s="316"/>
      <c r="F185" s="133" t="s">
        <v>559</v>
      </c>
      <c r="G185" s="53" t="s">
        <v>565</v>
      </c>
      <c r="H185" s="50" t="s">
        <v>566</v>
      </c>
      <c r="I185" s="113">
        <v>2</v>
      </c>
      <c r="J185" s="60"/>
      <c r="K185" s="71"/>
      <c r="L185" s="153"/>
      <c r="M185" s="215" t="s">
        <v>683</v>
      </c>
      <c r="N185" s="60"/>
      <c r="O185" s="60"/>
      <c r="P185" s="60"/>
      <c r="Q185" s="219" t="s">
        <v>690</v>
      </c>
      <c r="R185" s="234"/>
      <c r="S185" s="218"/>
      <c r="T185" s="60"/>
      <c r="U185" s="60"/>
    </row>
    <row r="186" spans="1:21" ht="112" hidden="1">
      <c r="A186" s="318"/>
      <c r="B186" s="173" t="s">
        <v>546</v>
      </c>
      <c r="C186" s="112">
        <v>50000000</v>
      </c>
      <c r="D186" s="316"/>
      <c r="E186" s="316"/>
      <c r="F186" s="133" t="s">
        <v>559</v>
      </c>
      <c r="G186" s="53" t="s">
        <v>567</v>
      </c>
      <c r="H186" s="50" t="s">
        <v>568</v>
      </c>
      <c r="I186" s="113">
        <v>1</v>
      </c>
      <c r="J186" s="60"/>
      <c r="K186" s="71"/>
      <c r="L186" s="153"/>
      <c r="M186" s="216">
        <v>0</v>
      </c>
      <c r="N186" s="60"/>
      <c r="O186" s="60"/>
      <c r="P186" s="60"/>
      <c r="Q186" s="219" t="s">
        <v>691</v>
      </c>
      <c r="R186" s="234"/>
      <c r="S186" s="218"/>
      <c r="T186" s="60"/>
      <c r="U186" s="60"/>
    </row>
    <row r="187" spans="1:21" ht="45" hidden="1">
      <c r="A187" s="318"/>
      <c r="B187" s="133" t="s">
        <v>569</v>
      </c>
      <c r="C187" s="112">
        <v>30000000</v>
      </c>
      <c r="D187" s="316"/>
      <c r="E187" s="316"/>
      <c r="F187" s="133" t="s">
        <v>559</v>
      </c>
      <c r="G187" s="53" t="s">
        <v>570</v>
      </c>
      <c r="H187" s="50" t="s">
        <v>571</v>
      </c>
      <c r="I187" s="113">
        <v>2</v>
      </c>
      <c r="J187" s="60"/>
      <c r="K187" s="71"/>
      <c r="L187" s="153"/>
      <c r="M187" s="213">
        <v>0</v>
      </c>
      <c r="N187" s="60"/>
      <c r="O187" s="60"/>
      <c r="P187" s="60"/>
      <c r="Q187" s="219" t="s">
        <v>692</v>
      </c>
      <c r="R187" s="234"/>
      <c r="S187" s="218"/>
      <c r="T187" s="60"/>
      <c r="U187" s="60"/>
    </row>
    <row r="188" spans="1:21" ht="105" hidden="1">
      <c r="A188" s="318"/>
      <c r="B188" s="173" t="s">
        <v>564</v>
      </c>
      <c r="C188" s="112">
        <v>130000000</v>
      </c>
      <c r="D188" s="316"/>
      <c r="E188" s="316"/>
      <c r="F188" s="133" t="s">
        <v>559</v>
      </c>
      <c r="G188" s="53" t="s">
        <v>572</v>
      </c>
      <c r="H188" s="50" t="s">
        <v>573</v>
      </c>
      <c r="I188" s="113">
        <v>2</v>
      </c>
      <c r="J188" s="60"/>
      <c r="K188" s="71"/>
      <c r="L188" s="153"/>
      <c r="M188" s="213" t="s">
        <v>684</v>
      </c>
      <c r="N188" s="60"/>
      <c r="O188" s="60"/>
      <c r="P188" s="60"/>
      <c r="Q188" s="219" t="s">
        <v>693</v>
      </c>
      <c r="R188" s="234"/>
      <c r="S188" s="218"/>
      <c r="T188" s="60"/>
      <c r="U188" s="60"/>
    </row>
    <row r="189" spans="1:21" ht="165" hidden="1">
      <c r="A189" s="146" t="s">
        <v>493</v>
      </c>
      <c r="B189" s="172" t="s">
        <v>574</v>
      </c>
      <c r="C189" s="147">
        <f>200000000+141720000</f>
        <v>341720000</v>
      </c>
      <c r="D189" s="317"/>
      <c r="E189" s="317"/>
      <c r="F189" s="149" t="s">
        <v>493</v>
      </c>
      <c r="G189" s="148" t="s">
        <v>575</v>
      </c>
      <c r="H189" s="150" t="s">
        <v>576</v>
      </c>
      <c r="I189" s="151">
        <v>0.8</v>
      </c>
      <c r="J189" s="60"/>
      <c r="K189" s="152"/>
      <c r="L189" s="155"/>
      <c r="M189" s="221">
        <v>0.2</v>
      </c>
      <c r="N189" s="60"/>
      <c r="O189" s="60"/>
      <c r="P189" s="60"/>
      <c r="Q189" s="219" t="s">
        <v>694</v>
      </c>
      <c r="R189" s="234"/>
      <c r="S189" s="218"/>
      <c r="T189" s="60"/>
      <c r="U189" s="60"/>
    </row>
    <row r="190" spans="1:21" ht="45" hidden="1" customHeight="1">
      <c r="A190" s="285" t="s">
        <v>577</v>
      </c>
      <c r="B190" s="286"/>
      <c r="C190" s="286"/>
      <c r="D190" s="286"/>
      <c r="E190" s="286"/>
      <c r="F190" s="286"/>
      <c r="G190" s="286"/>
      <c r="H190" s="286"/>
      <c r="I190" s="286"/>
      <c r="J190" s="286"/>
      <c r="K190" s="286"/>
      <c r="L190" s="287"/>
      <c r="M190" s="281" t="s">
        <v>528</v>
      </c>
      <c r="N190" s="279"/>
      <c r="O190" s="279"/>
      <c r="P190" s="279"/>
      <c r="Q190" s="279" t="s">
        <v>529</v>
      </c>
      <c r="R190" s="222"/>
      <c r="S190" s="279" t="s">
        <v>532</v>
      </c>
      <c r="T190" s="280" t="s">
        <v>530</v>
      </c>
      <c r="U190" s="280" t="s">
        <v>531</v>
      </c>
    </row>
    <row r="191" spans="1:21" ht="90" hidden="1" customHeight="1">
      <c r="A191" s="166" t="s">
        <v>233</v>
      </c>
      <c r="B191" s="166" t="s">
        <v>234</v>
      </c>
      <c r="C191" s="166" t="s">
        <v>235</v>
      </c>
      <c r="D191" s="166" t="s">
        <v>540</v>
      </c>
      <c r="E191" s="166" t="s">
        <v>236</v>
      </c>
      <c r="F191" s="162" t="s">
        <v>238</v>
      </c>
      <c r="G191" s="162" t="s">
        <v>237</v>
      </c>
      <c r="H191" s="167" t="s">
        <v>239</v>
      </c>
      <c r="I191" s="166" t="s">
        <v>138</v>
      </c>
      <c r="J191" s="168" t="s">
        <v>139</v>
      </c>
      <c r="K191" s="168" t="s">
        <v>140</v>
      </c>
      <c r="L191" s="168" t="s">
        <v>141</v>
      </c>
      <c r="M191" s="169" t="s">
        <v>8</v>
      </c>
      <c r="N191" s="169" t="s">
        <v>9</v>
      </c>
      <c r="O191" s="169" t="s">
        <v>10</v>
      </c>
      <c r="P191" s="169" t="s">
        <v>11</v>
      </c>
      <c r="Q191" s="279"/>
      <c r="R191" s="222"/>
      <c r="S191" s="279"/>
      <c r="T191" s="281"/>
      <c r="U191" s="281"/>
    </row>
    <row r="192" spans="1:21" ht="36.75" hidden="1" customHeight="1">
      <c r="A192" s="278" t="s">
        <v>497</v>
      </c>
      <c r="B192" s="156"/>
      <c r="C192" s="278" t="s">
        <v>498</v>
      </c>
      <c r="D192" s="157" t="s">
        <v>496</v>
      </c>
      <c r="E192" s="158" t="s">
        <v>499</v>
      </c>
      <c r="F192" s="160" t="s">
        <v>501</v>
      </c>
      <c r="G192" s="159" t="s">
        <v>500</v>
      </c>
      <c r="H192" s="171" t="s">
        <v>502</v>
      </c>
      <c r="I192" s="165" t="s">
        <v>503</v>
      </c>
      <c r="J192" s="159"/>
      <c r="K192" s="156"/>
      <c r="L192" s="156"/>
      <c r="M192" s="170">
        <v>0.2</v>
      </c>
      <c r="N192" s="60"/>
      <c r="O192" s="60"/>
      <c r="P192" s="60"/>
      <c r="Q192" s="171" t="s">
        <v>695</v>
      </c>
      <c r="R192" s="171"/>
      <c r="S192" s="60"/>
      <c r="T192" s="60"/>
      <c r="U192" s="60"/>
    </row>
    <row r="193" spans="1:21" ht="69.75" hidden="1" customHeight="1">
      <c r="A193" s="278"/>
      <c r="B193" s="156"/>
      <c r="C193" s="278"/>
      <c r="D193" s="157" t="s">
        <v>496</v>
      </c>
      <c r="E193" s="158" t="s">
        <v>499</v>
      </c>
      <c r="F193" s="160" t="s">
        <v>501</v>
      </c>
      <c r="G193" s="159" t="s">
        <v>504</v>
      </c>
      <c r="H193" s="171" t="s">
        <v>504</v>
      </c>
      <c r="I193" s="165">
        <v>45000</v>
      </c>
      <c r="J193" s="159"/>
      <c r="K193" s="156"/>
      <c r="L193" s="156"/>
      <c r="M193" s="161">
        <v>12210</v>
      </c>
      <c r="N193" s="60"/>
      <c r="O193" s="60"/>
      <c r="P193" s="60"/>
      <c r="Q193" s="171" t="s">
        <v>696</v>
      </c>
      <c r="R193" s="171"/>
      <c r="S193" s="60"/>
      <c r="T193" s="60"/>
      <c r="U193" s="60"/>
    </row>
    <row r="194" spans="1:21" ht="45.75" hidden="1" customHeight="1">
      <c r="A194" s="278"/>
      <c r="B194" s="156"/>
      <c r="C194" s="278"/>
      <c r="D194" s="157" t="s">
        <v>496</v>
      </c>
      <c r="E194" s="158" t="s">
        <v>499</v>
      </c>
      <c r="F194" s="160" t="s">
        <v>501</v>
      </c>
      <c r="G194" s="159" t="s">
        <v>505</v>
      </c>
      <c r="H194" s="171" t="s">
        <v>505</v>
      </c>
      <c r="I194" s="165">
        <v>8000</v>
      </c>
      <c r="J194" s="159"/>
      <c r="K194" s="156"/>
      <c r="L194" s="156"/>
      <c r="M194" s="161">
        <v>1168</v>
      </c>
      <c r="N194" s="60"/>
      <c r="O194" s="60"/>
      <c r="P194" s="60"/>
      <c r="Q194" s="171" t="s">
        <v>697</v>
      </c>
      <c r="R194" s="171"/>
      <c r="S194" s="60"/>
      <c r="T194" s="60"/>
      <c r="U194" s="60"/>
    </row>
    <row r="195" spans="1:21" ht="53.25" hidden="1" customHeight="1">
      <c r="A195" s="278"/>
      <c r="B195" s="156"/>
      <c r="C195" s="278"/>
      <c r="D195" s="157" t="s">
        <v>496</v>
      </c>
      <c r="E195" s="158" t="s">
        <v>499</v>
      </c>
      <c r="F195" s="160" t="s">
        <v>501</v>
      </c>
      <c r="G195" s="159" t="s">
        <v>506</v>
      </c>
      <c r="H195" s="171" t="s">
        <v>506</v>
      </c>
      <c r="I195" s="165">
        <v>3000</v>
      </c>
      <c r="J195" s="159"/>
      <c r="K195" s="156"/>
      <c r="L195" s="156"/>
      <c r="M195" s="161">
        <v>983</v>
      </c>
      <c r="N195" s="60"/>
      <c r="O195" s="60"/>
      <c r="P195" s="60"/>
      <c r="Q195" s="171" t="s">
        <v>698</v>
      </c>
      <c r="R195" s="171"/>
      <c r="S195" s="60"/>
      <c r="T195" s="60"/>
      <c r="U195" s="60"/>
    </row>
  </sheetData>
  <mergeCells count="243">
    <mergeCell ref="T169:T170"/>
    <mergeCell ref="U169:U170"/>
    <mergeCell ref="S171:S172"/>
    <mergeCell ref="T171:T172"/>
    <mergeCell ref="U171:U172"/>
    <mergeCell ref="S174:S175"/>
    <mergeCell ref="T174:T175"/>
    <mergeCell ref="U174:U175"/>
    <mergeCell ref="S176:S177"/>
    <mergeCell ref="T176:T177"/>
    <mergeCell ref="U176:U177"/>
    <mergeCell ref="J176:J177"/>
    <mergeCell ref="M169:M170"/>
    <mergeCell ref="M171:M172"/>
    <mergeCell ref="M174:M175"/>
    <mergeCell ref="D169:D177"/>
    <mergeCell ref="M176:M177"/>
    <mergeCell ref="J174:J175"/>
    <mergeCell ref="L174:L175"/>
    <mergeCell ref="J169:J170"/>
    <mergeCell ref="L169:L170"/>
    <mergeCell ref="L171:L172"/>
    <mergeCell ref="L176:L177"/>
    <mergeCell ref="J171:J172"/>
    <mergeCell ref="A174:A175"/>
    <mergeCell ref="E174:E175"/>
    <mergeCell ref="G174:G175"/>
    <mergeCell ref="F174:F175"/>
    <mergeCell ref="H174:H175"/>
    <mergeCell ref="I174:I175"/>
    <mergeCell ref="A150:A166"/>
    <mergeCell ref="D150:D166"/>
    <mergeCell ref="A169:A170"/>
    <mergeCell ref="E169:E170"/>
    <mergeCell ref="G169:G170"/>
    <mergeCell ref="F169:F170"/>
    <mergeCell ref="H169:H170"/>
    <mergeCell ref="I169:I170"/>
    <mergeCell ref="F116:F118"/>
    <mergeCell ref="H116:H118"/>
    <mergeCell ref="I116:I118"/>
    <mergeCell ref="B121:B123"/>
    <mergeCell ref="C121:C123"/>
    <mergeCell ref="A171:A172"/>
    <mergeCell ref="B142:B144"/>
    <mergeCell ref="C142:C144"/>
    <mergeCell ref="B145:B146"/>
    <mergeCell ref="C145:C146"/>
    <mergeCell ref="I171:I172"/>
    <mergeCell ref="A6:B6"/>
    <mergeCell ref="A77:A85"/>
    <mergeCell ref="E84:E85"/>
    <mergeCell ref="G84:G85"/>
    <mergeCell ref="A75:L75"/>
    <mergeCell ref="D77:D85"/>
    <mergeCell ref="E77:E82"/>
    <mergeCell ref="A176:A177"/>
    <mergeCell ref="E176:E177"/>
    <mergeCell ref="G176:G177"/>
    <mergeCell ref="F176:F177"/>
    <mergeCell ref="H176:H177"/>
    <mergeCell ref="I176:I177"/>
    <mergeCell ref="A104:A112"/>
    <mergeCell ref="D104:D118"/>
    <mergeCell ref="E105:E108"/>
    <mergeCell ref="F105:F108"/>
    <mergeCell ref="H105:H108"/>
    <mergeCell ref="I105:I108"/>
    <mergeCell ref="E109:E110"/>
    <mergeCell ref="H109:H110"/>
    <mergeCell ref="I109:I110"/>
    <mergeCell ref="A113:A115"/>
    <mergeCell ref="I94:I95"/>
    <mergeCell ref="C3:G3"/>
    <mergeCell ref="D11:D41"/>
    <mergeCell ref="E11:E13"/>
    <mergeCell ref="F11:F13"/>
    <mergeCell ref="F14:F18"/>
    <mergeCell ref="E15:E18"/>
    <mergeCell ref="E19:E21"/>
    <mergeCell ref="F19:F21"/>
    <mergeCell ref="E22:E34"/>
    <mergeCell ref="F22:F34"/>
    <mergeCell ref="E35:E37"/>
    <mergeCell ref="F35:F37"/>
    <mergeCell ref="E39:E40"/>
    <mergeCell ref="F39:F40"/>
    <mergeCell ref="D8:U8"/>
    <mergeCell ref="R9:R10"/>
    <mergeCell ref="D6:U6"/>
    <mergeCell ref="D42:D43"/>
    <mergeCell ref="E42:E43"/>
    <mergeCell ref="D44:D46"/>
    <mergeCell ref="E44:E46"/>
    <mergeCell ref="D48:D69"/>
    <mergeCell ref="E48:E69"/>
    <mergeCell ref="F48:F69"/>
    <mergeCell ref="D70:D71"/>
    <mergeCell ref="E70:E71"/>
    <mergeCell ref="F70:F71"/>
    <mergeCell ref="H94:H95"/>
    <mergeCell ref="C94:C95"/>
    <mergeCell ref="G94:G95"/>
    <mergeCell ref="A86:L86"/>
    <mergeCell ref="A91:A92"/>
    <mergeCell ref="B91:B92"/>
    <mergeCell ref="F84:F85"/>
    <mergeCell ref="I138:I139"/>
    <mergeCell ref="I140:I141"/>
    <mergeCell ref="D121:D147"/>
    <mergeCell ref="E121:E147"/>
    <mergeCell ref="B124:B132"/>
    <mergeCell ref="C124:C132"/>
    <mergeCell ref="B134:B135"/>
    <mergeCell ref="C134:C135"/>
    <mergeCell ref="B136:B137"/>
    <mergeCell ref="C136:C137"/>
    <mergeCell ref="B138:B141"/>
    <mergeCell ref="C138:C141"/>
    <mergeCell ref="A97:A98"/>
    <mergeCell ref="B97:B98"/>
    <mergeCell ref="C113:C114"/>
    <mergeCell ref="A116:A118"/>
    <mergeCell ref="E116:E118"/>
    <mergeCell ref="A180:A182"/>
    <mergeCell ref="B180:B182"/>
    <mergeCell ref="D180:D189"/>
    <mergeCell ref="E180:E189"/>
    <mergeCell ref="A183:A188"/>
    <mergeCell ref="M9:P9"/>
    <mergeCell ref="G9:G10"/>
    <mergeCell ref="H9:H10"/>
    <mergeCell ref="I9:I10"/>
    <mergeCell ref="J9:J10"/>
    <mergeCell ref="K9:K10"/>
    <mergeCell ref="L9:L10"/>
    <mergeCell ref="D9:D10"/>
    <mergeCell ref="E9:E10"/>
    <mergeCell ref="F9:F10"/>
    <mergeCell ref="M75:P75"/>
    <mergeCell ref="M89:P89"/>
    <mergeCell ref="M102:P102"/>
    <mergeCell ref="E171:E172"/>
    <mergeCell ref="G171:G172"/>
    <mergeCell ref="F171:F172"/>
    <mergeCell ref="H171:H172"/>
    <mergeCell ref="A73:U73"/>
    <mergeCell ref="M86:P86"/>
    <mergeCell ref="Q86:Q87"/>
    <mergeCell ref="S86:S87"/>
    <mergeCell ref="T86:T87"/>
    <mergeCell ref="U86:U87"/>
    <mergeCell ref="Q9:Q10"/>
    <mergeCell ref="S9:S10"/>
    <mergeCell ref="T9:T10"/>
    <mergeCell ref="U9:U10"/>
    <mergeCell ref="Q89:Q90"/>
    <mergeCell ref="S89:S90"/>
    <mergeCell ref="T89:T90"/>
    <mergeCell ref="U89:U90"/>
    <mergeCell ref="M99:P99"/>
    <mergeCell ref="Q99:Q100"/>
    <mergeCell ref="S99:S100"/>
    <mergeCell ref="T99:T100"/>
    <mergeCell ref="U99:U100"/>
    <mergeCell ref="O94:O95"/>
    <mergeCell ref="P94:P95"/>
    <mergeCell ref="S94:S95"/>
    <mergeCell ref="T94:T95"/>
    <mergeCell ref="U94:U95"/>
    <mergeCell ref="Q94:Q95"/>
    <mergeCell ref="M190:P190"/>
    <mergeCell ref="Q190:Q191"/>
    <mergeCell ref="S190:S191"/>
    <mergeCell ref="T190:T191"/>
    <mergeCell ref="U190:U191"/>
    <mergeCell ref="Q102:Q103"/>
    <mergeCell ref="S102:S103"/>
    <mergeCell ref="T102:T103"/>
    <mergeCell ref="U102:U103"/>
    <mergeCell ref="M119:P119"/>
    <mergeCell ref="Q119:Q120"/>
    <mergeCell ref="S119:S120"/>
    <mergeCell ref="T119:T120"/>
    <mergeCell ref="U119:U120"/>
    <mergeCell ref="M105:M108"/>
    <mergeCell ref="M109:M110"/>
    <mergeCell ref="M116:M118"/>
    <mergeCell ref="Q105:Q108"/>
    <mergeCell ref="Q109:Q110"/>
    <mergeCell ref="Q116:Q118"/>
    <mergeCell ref="N169:N170"/>
    <mergeCell ref="N171:N172"/>
    <mergeCell ref="N174:N175"/>
    <mergeCell ref="N176:N177"/>
    <mergeCell ref="U148:U149"/>
    <mergeCell ref="M167:P167"/>
    <mergeCell ref="Q167:Q168"/>
    <mergeCell ref="S167:S168"/>
    <mergeCell ref="T167:T168"/>
    <mergeCell ref="U167:U168"/>
    <mergeCell ref="M178:P178"/>
    <mergeCell ref="Q178:Q179"/>
    <mergeCell ref="S178:S179"/>
    <mergeCell ref="T178:T179"/>
    <mergeCell ref="U178:U179"/>
    <mergeCell ref="O169:O170"/>
    <mergeCell ref="P169:P170"/>
    <mergeCell ref="O171:O172"/>
    <mergeCell ref="P171:P172"/>
    <mergeCell ref="O174:O175"/>
    <mergeCell ref="P174:P175"/>
    <mergeCell ref="O176:O177"/>
    <mergeCell ref="P176:P177"/>
    <mergeCell ref="Q169:Q170"/>
    <mergeCell ref="Q171:Q172"/>
    <mergeCell ref="Q174:Q175"/>
    <mergeCell ref="Q176:Q177"/>
    <mergeCell ref="S169:S170"/>
    <mergeCell ref="A192:A195"/>
    <mergeCell ref="C192:C195"/>
    <mergeCell ref="Q75:Q76"/>
    <mergeCell ref="S75:S76"/>
    <mergeCell ref="T75:T76"/>
    <mergeCell ref="U75:U76"/>
    <mergeCell ref="A89:L89"/>
    <mergeCell ref="A99:L99"/>
    <mergeCell ref="A102:L102"/>
    <mergeCell ref="A119:L119"/>
    <mergeCell ref="A148:L148"/>
    <mergeCell ref="A167:L167"/>
    <mergeCell ref="A178:L178"/>
    <mergeCell ref="A190:L190"/>
    <mergeCell ref="M94:M95"/>
    <mergeCell ref="A93:A96"/>
    <mergeCell ref="B93:B96"/>
    <mergeCell ref="D91:D98"/>
    <mergeCell ref="E91:E96"/>
    <mergeCell ref="N94:N95"/>
    <mergeCell ref="M148:P148"/>
    <mergeCell ref="Q148:Q149"/>
    <mergeCell ref="S148:S149"/>
    <mergeCell ref="T148:T149"/>
  </mergeCells>
  <phoneticPr fontId="30" type="noConversion"/>
  <pageMargins left="0.7" right="0.7" top="0.75" bottom="0.75" header="0.3" footer="0.3"/>
  <pageSetup orientation="portrait"/>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T41"/>
  <sheetViews>
    <sheetView zoomScale="60" zoomScaleNormal="60" zoomScalePageLayoutView="60" workbookViewId="0">
      <selection activeCell="W24" sqref="W24"/>
    </sheetView>
  </sheetViews>
  <sheetFormatPr baseColWidth="10" defaultRowHeight="13" x14ac:dyDescent="0"/>
  <cols>
    <col min="1" max="1" width="49" style="264" customWidth="1"/>
    <col min="2" max="2" width="30.33203125" style="264" customWidth="1"/>
    <col min="3" max="3" width="39.6640625" style="264" customWidth="1"/>
    <col min="4" max="5" width="8.1640625" style="264" hidden="1" customWidth="1"/>
    <col min="6" max="7" width="9.6640625" style="264" customWidth="1"/>
    <col min="8" max="8" width="53.33203125" style="264" customWidth="1"/>
    <col min="9" max="9" width="23.33203125" style="264" customWidth="1"/>
    <col min="10" max="10" width="15.1640625" style="264" customWidth="1"/>
    <col min="11" max="11" width="13.83203125" style="264" customWidth="1"/>
    <col min="12" max="12" width="15.6640625" style="264" customWidth="1"/>
    <col min="13" max="13" width="10.1640625" style="264" hidden="1" customWidth="1"/>
    <col min="14" max="14" width="9.33203125" style="264" hidden="1" customWidth="1"/>
    <col min="15" max="15" width="10.6640625" style="264" hidden="1" customWidth="1"/>
    <col min="16" max="16" width="10" style="264" hidden="1" customWidth="1"/>
    <col min="17" max="17" width="41.1640625" style="264" hidden="1" customWidth="1"/>
    <col min="18" max="18" width="29.5" style="264" hidden="1" customWidth="1"/>
    <col min="19" max="19" width="30.1640625" style="264" hidden="1" customWidth="1"/>
    <col min="20" max="20" width="28.1640625" style="264" hidden="1" customWidth="1"/>
    <col min="21" max="16384" width="10.83203125" style="264"/>
  </cols>
  <sheetData>
    <row r="1" spans="1:20">
      <c r="A1" s="263"/>
      <c r="S1" s="77" t="s">
        <v>533</v>
      </c>
      <c r="T1" s="77"/>
    </row>
    <row r="2" spans="1:20">
      <c r="A2" s="263"/>
      <c r="S2" s="77" t="s">
        <v>534</v>
      </c>
      <c r="T2" s="78"/>
    </row>
    <row r="3" spans="1:20" ht="47.25" customHeight="1">
      <c r="A3" s="263"/>
      <c r="E3" s="265" t="s">
        <v>536</v>
      </c>
      <c r="F3" s="265"/>
      <c r="G3" s="265"/>
      <c r="H3" s="265"/>
      <c r="I3" s="266"/>
      <c r="S3" s="80"/>
      <c r="T3" s="80"/>
    </row>
    <row r="4" spans="1:20" ht="46.5" customHeight="1">
      <c r="A4" s="263"/>
      <c r="E4" s="266"/>
      <c r="F4" s="266"/>
      <c r="G4" s="266"/>
      <c r="H4" s="266"/>
      <c r="I4" s="266"/>
      <c r="S4" s="77" t="s">
        <v>535</v>
      </c>
      <c r="T4" s="81"/>
    </row>
    <row r="5" spans="1:20" ht="15">
      <c r="A5" s="267"/>
      <c r="B5" s="4"/>
      <c r="C5" s="2"/>
      <c r="D5" s="2"/>
      <c r="E5" s="2"/>
      <c r="F5" s="2"/>
      <c r="G5" s="2"/>
      <c r="H5" s="2"/>
      <c r="I5" s="2"/>
      <c r="J5" s="1"/>
      <c r="K5" s="1"/>
      <c r="L5" s="3"/>
      <c r="M5" s="3"/>
      <c r="N5" s="3"/>
      <c r="O5" s="3"/>
      <c r="P5" s="3"/>
      <c r="Q5" s="3"/>
      <c r="R5" s="3"/>
      <c r="S5" s="3"/>
      <c r="T5" s="3"/>
    </row>
    <row r="6" spans="1:20" ht="59.25" customHeight="1">
      <c r="A6" s="276" t="s">
        <v>21</v>
      </c>
      <c r="B6" s="435" t="s">
        <v>0</v>
      </c>
      <c r="C6" s="435"/>
      <c r="D6" s="435"/>
      <c r="E6" s="435"/>
      <c r="F6" s="435"/>
      <c r="G6" s="435"/>
      <c r="H6" s="435"/>
      <c r="I6" s="435"/>
      <c r="J6" s="435"/>
      <c r="K6" s="435"/>
      <c r="L6" s="435"/>
      <c r="M6" s="435"/>
      <c r="N6" s="435"/>
      <c r="O6" s="435"/>
      <c r="P6" s="435"/>
      <c r="Q6" s="435"/>
      <c r="R6" s="435"/>
      <c r="S6" s="435"/>
      <c r="T6" s="435"/>
    </row>
    <row r="7" spans="1:20" ht="76.5" customHeight="1">
      <c r="A7" s="430" t="s">
        <v>18</v>
      </c>
      <c r="B7" s="429" t="s">
        <v>2</v>
      </c>
      <c r="C7" s="429" t="s">
        <v>3</v>
      </c>
      <c r="D7" s="429" t="s">
        <v>4</v>
      </c>
      <c r="E7" s="429"/>
      <c r="F7" s="429"/>
      <c r="G7" s="429"/>
      <c r="H7" s="429" t="s">
        <v>5</v>
      </c>
      <c r="I7" s="429" t="s">
        <v>6</v>
      </c>
      <c r="J7" s="429" t="s">
        <v>57</v>
      </c>
      <c r="K7" s="429"/>
      <c r="L7" s="429" t="s">
        <v>7</v>
      </c>
      <c r="M7" s="279" t="s">
        <v>528</v>
      </c>
      <c r="N7" s="279"/>
      <c r="O7" s="279"/>
      <c r="P7" s="279"/>
      <c r="Q7" s="280" t="s">
        <v>529</v>
      </c>
      <c r="R7" s="280" t="s">
        <v>532</v>
      </c>
      <c r="S7" s="280" t="s">
        <v>530</v>
      </c>
      <c r="T7" s="280" t="s">
        <v>531</v>
      </c>
    </row>
    <row r="8" spans="1:20" ht="72.75" customHeight="1">
      <c r="A8" s="431"/>
      <c r="B8" s="429"/>
      <c r="C8" s="429"/>
      <c r="D8" s="5" t="s">
        <v>8</v>
      </c>
      <c r="E8" s="5" t="s">
        <v>9</v>
      </c>
      <c r="F8" s="5" t="s">
        <v>10</v>
      </c>
      <c r="G8" s="5" t="s">
        <v>11</v>
      </c>
      <c r="H8" s="429"/>
      <c r="I8" s="429"/>
      <c r="J8" s="242" t="s">
        <v>12</v>
      </c>
      <c r="K8" s="242" t="s">
        <v>13</v>
      </c>
      <c r="L8" s="429"/>
      <c r="M8" s="73" t="s">
        <v>8</v>
      </c>
      <c r="N8" s="73" t="s">
        <v>9</v>
      </c>
      <c r="O8" s="73" t="s">
        <v>10</v>
      </c>
      <c r="P8" s="73" t="s">
        <v>11</v>
      </c>
      <c r="Q8" s="281"/>
      <c r="R8" s="281"/>
      <c r="S8" s="281"/>
      <c r="T8" s="281"/>
    </row>
    <row r="9" spans="1:20" ht="42" customHeight="1">
      <c r="A9" s="37" t="s">
        <v>1</v>
      </c>
      <c r="B9" s="436" t="s">
        <v>43</v>
      </c>
      <c r="C9" s="437"/>
      <c r="D9" s="437"/>
      <c r="E9" s="437"/>
      <c r="F9" s="437"/>
      <c r="G9" s="437"/>
      <c r="H9" s="437"/>
      <c r="I9" s="437"/>
      <c r="J9" s="437"/>
      <c r="K9" s="437"/>
      <c r="L9" s="437"/>
      <c r="M9" s="437"/>
      <c r="N9" s="437"/>
      <c r="O9" s="437"/>
      <c r="P9" s="437"/>
      <c r="Q9" s="437"/>
      <c r="R9" s="437"/>
      <c r="S9" s="437"/>
      <c r="T9" s="437"/>
    </row>
    <row r="10" spans="1:20" s="269" customFormat="1" ht="30">
      <c r="A10" s="419" t="s">
        <v>742</v>
      </c>
      <c r="B10" s="409" t="s">
        <v>743</v>
      </c>
      <c r="C10" s="409" t="s">
        <v>744</v>
      </c>
      <c r="D10" s="432"/>
      <c r="E10" s="432"/>
      <c r="F10" s="412">
        <v>0.5</v>
      </c>
      <c r="G10" s="412">
        <v>1</v>
      </c>
      <c r="H10" s="259" t="s">
        <v>745</v>
      </c>
      <c r="I10" s="241" t="s">
        <v>746</v>
      </c>
      <c r="J10" s="243">
        <v>42917</v>
      </c>
      <c r="K10" s="243">
        <v>43100</v>
      </c>
      <c r="L10" s="399">
        <v>0.1</v>
      </c>
      <c r="M10" s="432"/>
      <c r="N10" s="432"/>
      <c r="O10" s="412"/>
      <c r="P10" s="412"/>
      <c r="Q10" s="268"/>
      <c r="R10" s="268"/>
      <c r="S10" s="268"/>
      <c r="T10" s="268"/>
    </row>
    <row r="11" spans="1:20" s="269" customFormat="1" ht="15">
      <c r="A11" s="420"/>
      <c r="B11" s="410"/>
      <c r="C11" s="410"/>
      <c r="D11" s="433"/>
      <c r="E11" s="433"/>
      <c r="F11" s="413"/>
      <c r="G11" s="413"/>
      <c r="H11" s="259" t="s">
        <v>747</v>
      </c>
      <c r="I11" s="241" t="s">
        <v>748</v>
      </c>
      <c r="J11" s="243">
        <v>42917</v>
      </c>
      <c r="K11" s="243">
        <v>43100</v>
      </c>
      <c r="L11" s="400"/>
      <c r="M11" s="433"/>
      <c r="N11" s="433"/>
      <c r="O11" s="413"/>
      <c r="P11" s="413"/>
      <c r="Q11" s="268"/>
      <c r="R11" s="268"/>
      <c r="S11" s="268"/>
      <c r="T11" s="268"/>
    </row>
    <row r="12" spans="1:20" s="269" customFormat="1" ht="45">
      <c r="A12" s="428"/>
      <c r="B12" s="411"/>
      <c r="C12" s="411"/>
      <c r="D12" s="434"/>
      <c r="E12" s="434"/>
      <c r="F12" s="414"/>
      <c r="G12" s="414"/>
      <c r="H12" s="259" t="s">
        <v>749</v>
      </c>
      <c r="I12" s="241" t="s">
        <v>750</v>
      </c>
      <c r="J12" s="243">
        <v>42917</v>
      </c>
      <c r="K12" s="243">
        <v>43100</v>
      </c>
      <c r="L12" s="401"/>
      <c r="M12" s="434"/>
      <c r="N12" s="434"/>
      <c r="O12" s="414"/>
      <c r="P12" s="414"/>
      <c r="Q12" s="268"/>
      <c r="R12" s="268"/>
      <c r="S12" s="268"/>
      <c r="T12" s="268"/>
    </row>
    <row r="13" spans="1:20" s="269" customFormat="1" ht="45">
      <c r="A13" s="426" t="s">
        <v>751</v>
      </c>
      <c r="B13" s="405" t="s">
        <v>752</v>
      </c>
      <c r="C13" s="405" t="s">
        <v>753</v>
      </c>
      <c r="D13" s="397">
        <v>0.25</v>
      </c>
      <c r="E13" s="397">
        <v>0.5</v>
      </c>
      <c r="F13" s="397">
        <v>0.75</v>
      </c>
      <c r="G13" s="397">
        <v>1</v>
      </c>
      <c r="H13" s="259" t="s">
        <v>513</v>
      </c>
      <c r="I13" s="260" t="s">
        <v>754</v>
      </c>
      <c r="J13" s="418">
        <v>42736</v>
      </c>
      <c r="K13" s="418">
        <v>43100</v>
      </c>
      <c r="L13" s="398">
        <v>0.05</v>
      </c>
      <c r="M13" s="397"/>
      <c r="N13" s="397"/>
      <c r="O13" s="397"/>
      <c r="P13" s="397"/>
      <c r="Q13" s="268"/>
      <c r="R13" s="268"/>
      <c r="S13" s="268"/>
      <c r="T13" s="268"/>
    </row>
    <row r="14" spans="1:20" s="269" customFormat="1" ht="30">
      <c r="A14" s="426"/>
      <c r="B14" s="405"/>
      <c r="C14" s="405"/>
      <c r="D14" s="397"/>
      <c r="E14" s="397"/>
      <c r="F14" s="397"/>
      <c r="G14" s="397"/>
      <c r="H14" s="259" t="s">
        <v>514</v>
      </c>
      <c r="I14" s="260" t="s">
        <v>515</v>
      </c>
      <c r="J14" s="418"/>
      <c r="K14" s="418"/>
      <c r="L14" s="398"/>
      <c r="M14" s="397"/>
      <c r="N14" s="397"/>
      <c r="O14" s="397"/>
      <c r="P14" s="397"/>
      <c r="Q14" s="268"/>
      <c r="R14" s="268"/>
      <c r="S14" s="268"/>
      <c r="T14" s="268"/>
    </row>
    <row r="15" spans="1:20" s="269" customFormat="1" ht="30">
      <c r="A15" s="426"/>
      <c r="B15" s="405"/>
      <c r="C15" s="405"/>
      <c r="D15" s="397"/>
      <c r="E15" s="397"/>
      <c r="F15" s="397"/>
      <c r="G15" s="397"/>
      <c r="H15" s="259" t="s">
        <v>512</v>
      </c>
      <c r="I15" s="260" t="s">
        <v>516</v>
      </c>
      <c r="J15" s="418"/>
      <c r="K15" s="418"/>
      <c r="L15" s="398"/>
      <c r="M15" s="397"/>
      <c r="N15" s="397"/>
      <c r="O15" s="397"/>
      <c r="P15" s="397"/>
      <c r="Q15" s="268"/>
      <c r="R15" s="268"/>
      <c r="S15" s="268"/>
      <c r="T15" s="268"/>
    </row>
    <row r="16" spans="1:20" ht="31.5" customHeight="1">
      <c r="A16" s="38" t="s">
        <v>14</v>
      </c>
      <c r="B16" s="402" t="s">
        <v>755</v>
      </c>
      <c r="C16" s="403"/>
      <c r="D16" s="403"/>
      <c r="E16" s="403"/>
      <c r="F16" s="403"/>
      <c r="G16" s="403"/>
      <c r="H16" s="403"/>
      <c r="I16" s="403"/>
      <c r="J16" s="403"/>
      <c r="K16" s="403"/>
      <c r="L16" s="403"/>
      <c r="M16" s="403"/>
      <c r="N16" s="403"/>
      <c r="O16" s="403"/>
      <c r="P16" s="403"/>
      <c r="Q16" s="403"/>
      <c r="R16" s="403"/>
      <c r="S16" s="403"/>
      <c r="T16" s="404"/>
    </row>
    <row r="17" spans="1:20" s="269" customFormat="1" ht="45">
      <c r="A17" s="419" t="s">
        <v>58</v>
      </c>
      <c r="B17" s="405" t="s">
        <v>104</v>
      </c>
      <c r="C17" s="405" t="s">
        <v>105</v>
      </c>
      <c r="D17" s="397">
        <v>0.8</v>
      </c>
      <c r="E17" s="397">
        <v>0.9</v>
      </c>
      <c r="F17" s="397">
        <v>0.95</v>
      </c>
      <c r="G17" s="397">
        <v>1</v>
      </c>
      <c r="H17" s="40" t="s">
        <v>510</v>
      </c>
      <c r="I17" s="405" t="s">
        <v>59</v>
      </c>
      <c r="J17" s="418">
        <v>42736</v>
      </c>
      <c r="K17" s="418">
        <v>43100</v>
      </c>
      <c r="L17" s="398">
        <v>0.25</v>
      </c>
      <c r="M17" s="397"/>
      <c r="N17" s="397"/>
      <c r="O17" s="397"/>
      <c r="P17" s="397"/>
      <c r="Q17" s="268"/>
      <c r="R17" s="268"/>
      <c r="S17" s="268"/>
      <c r="T17" s="268"/>
    </row>
    <row r="18" spans="1:20" s="269" customFormat="1" ht="30">
      <c r="A18" s="428"/>
      <c r="B18" s="405"/>
      <c r="C18" s="405"/>
      <c r="D18" s="397"/>
      <c r="E18" s="397"/>
      <c r="F18" s="397"/>
      <c r="G18" s="397"/>
      <c r="H18" s="40" t="s">
        <v>517</v>
      </c>
      <c r="I18" s="405"/>
      <c r="J18" s="418"/>
      <c r="K18" s="418"/>
      <c r="L18" s="398"/>
      <c r="M18" s="397"/>
      <c r="N18" s="397"/>
      <c r="O18" s="397"/>
      <c r="P18" s="397"/>
      <c r="Q18" s="268"/>
      <c r="R18" s="268"/>
      <c r="S18" s="268"/>
      <c r="T18" s="268"/>
    </row>
    <row r="19" spans="1:20" s="269" customFormat="1" ht="30">
      <c r="A19" s="422" t="s">
        <v>507</v>
      </c>
      <c r="B19" s="405" t="s">
        <v>106</v>
      </c>
      <c r="C19" s="424" t="s">
        <v>71</v>
      </c>
      <c r="D19" s="397">
        <v>0.9</v>
      </c>
      <c r="E19" s="397">
        <v>0.9</v>
      </c>
      <c r="F19" s="397">
        <v>0.95</v>
      </c>
      <c r="G19" s="397">
        <v>1</v>
      </c>
      <c r="H19" s="261" t="s">
        <v>61</v>
      </c>
      <c r="I19" s="421" t="s">
        <v>20</v>
      </c>
      <c r="J19" s="418">
        <v>42736</v>
      </c>
      <c r="K19" s="418">
        <v>43100</v>
      </c>
      <c r="L19" s="398">
        <v>0.05</v>
      </c>
      <c r="M19" s="397"/>
      <c r="N19" s="397"/>
      <c r="O19" s="397"/>
      <c r="P19" s="397"/>
      <c r="Q19" s="268"/>
      <c r="R19" s="268"/>
      <c r="S19" s="268"/>
      <c r="T19" s="268"/>
    </row>
    <row r="20" spans="1:20" s="269" customFormat="1" ht="30">
      <c r="A20" s="423"/>
      <c r="B20" s="405"/>
      <c r="C20" s="424"/>
      <c r="D20" s="397"/>
      <c r="E20" s="397"/>
      <c r="F20" s="397"/>
      <c r="G20" s="397"/>
      <c r="H20" s="261" t="s">
        <v>60</v>
      </c>
      <c r="I20" s="421"/>
      <c r="J20" s="418"/>
      <c r="K20" s="418"/>
      <c r="L20" s="398"/>
      <c r="M20" s="397"/>
      <c r="N20" s="397"/>
      <c r="O20" s="397"/>
      <c r="P20" s="397"/>
      <c r="Q20" s="268"/>
      <c r="R20" s="268"/>
      <c r="S20" s="268"/>
      <c r="T20" s="268"/>
    </row>
    <row r="21" spans="1:20" s="269" customFormat="1" ht="30">
      <c r="A21" s="427"/>
      <c r="B21" s="405"/>
      <c r="C21" s="424"/>
      <c r="D21" s="397"/>
      <c r="E21" s="397"/>
      <c r="F21" s="397"/>
      <c r="G21" s="397"/>
      <c r="H21" s="261" t="s">
        <v>511</v>
      </c>
      <c r="I21" s="421"/>
      <c r="J21" s="418"/>
      <c r="K21" s="418"/>
      <c r="L21" s="398"/>
      <c r="M21" s="397"/>
      <c r="N21" s="397"/>
      <c r="O21" s="397"/>
      <c r="P21" s="397"/>
      <c r="Q21" s="268"/>
      <c r="R21" s="268"/>
      <c r="S21" s="268"/>
      <c r="T21" s="268"/>
    </row>
    <row r="22" spans="1:20" s="269" customFormat="1" ht="45">
      <c r="A22" s="422" t="s">
        <v>756</v>
      </c>
      <c r="B22" s="405" t="s">
        <v>757</v>
      </c>
      <c r="C22" s="424" t="s">
        <v>744</v>
      </c>
      <c r="D22" s="397">
        <v>0</v>
      </c>
      <c r="E22" s="397">
        <v>0.4</v>
      </c>
      <c r="F22" s="397">
        <v>0.75</v>
      </c>
      <c r="G22" s="397">
        <v>1</v>
      </c>
      <c r="H22" s="261" t="s">
        <v>758</v>
      </c>
      <c r="I22" s="421" t="s">
        <v>759</v>
      </c>
      <c r="J22" s="418">
        <v>42736</v>
      </c>
      <c r="K22" s="418">
        <v>43100</v>
      </c>
      <c r="L22" s="398">
        <v>0.1</v>
      </c>
      <c r="M22" s="397"/>
      <c r="N22" s="397"/>
      <c r="O22" s="397"/>
      <c r="P22" s="397"/>
      <c r="Q22" s="268"/>
      <c r="R22" s="268"/>
      <c r="S22" s="268"/>
      <c r="T22" s="268"/>
    </row>
    <row r="23" spans="1:20" s="269" customFormat="1" ht="30.75" customHeight="1">
      <c r="A23" s="423"/>
      <c r="B23" s="405"/>
      <c r="C23" s="424"/>
      <c r="D23" s="397"/>
      <c r="E23" s="397"/>
      <c r="F23" s="397"/>
      <c r="G23" s="397"/>
      <c r="H23" s="261" t="s">
        <v>760</v>
      </c>
      <c r="I23" s="421"/>
      <c r="J23" s="418"/>
      <c r="K23" s="418"/>
      <c r="L23" s="398"/>
      <c r="M23" s="397"/>
      <c r="N23" s="397"/>
      <c r="O23" s="397"/>
      <c r="P23" s="397"/>
      <c r="Q23" s="268"/>
      <c r="R23" s="268"/>
      <c r="S23" s="268"/>
      <c r="T23" s="268"/>
    </row>
    <row r="24" spans="1:20" s="269" customFormat="1" ht="30">
      <c r="A24" s="423"/>
      <c r="B24" s="405"/>
      <c r="C24" s="424"/>
      <c r="D24" s="397"/>
      <c r="E24" s="397"/>
      <c r="F24" s="397"/>
      <c r="G24" s="397"/>
      <c r="H24" s="261" t="s">
        <v>761</v>
      </c>
      <c r="I24" s="421"/>
      <c r="J24" s="418"/>
      <c r="K24" s="418"/>
      <c r="L24" s="398"/>
      <c r="M24" s="397"/>
      <c r="N24" s="397"/>
      <c r="O24" s="397"/>
      <c r="P24" s="397"/>
      <c r="Q24" s="268"/>
      <c r="R24" s="268"/>
      <c r="S24" s="268"/>
      <c r="T24" s="268"/>
    </row>
    <row r="25" spans="1:20" s="269" customFormat="1" ht="57" customHeight="1">
      <c r="A25" s="33" t="s">
        <v>762</v>
      </c>
      <c r="B25" s="260" t="s">
        <v>763</v>
      </c>
      <c r="C25" s="12" t="s">
        <v>509</v>
      </c>
      <c r="D25" s="13">
        <v>0.05</v>
      </c>
      <c r="E25" s="13">
        <v>0.5</v>
      </c>
      <c r="F25" s="13">
        <v>0.5</v>
      </c>
      <c r="G25" s="13">
        <v>1</v>
      </c>
      <c r="H25" s="270" t="s">
        <v>65</v>
      </c>
      <c r="I25" s="36" t="s">
        <v>764</v>
      </c>
      <c r="J25" s="271">
        <v>42917</v>
      </c>
      <c r="K25" s="271">
        <v>43100</v>
      </c>
      <c r="L25" s="272">
        <v>0.1</v>
      </c>
      <c r="M25" s="13"/>
      <c r="N25" s="13"/>
      <c r="O25" s="13"/>
      <c r="P25" s="13"/>
      <c r="Q25" s="268"/>
      <c r="R25" s="268"/>
      <c r="S25" s="268"/>
      <c r="T25" s="268"/>
    </row>
    <row r="26" spans="1:20" s="269" customFormat="1" ht="60">
      <c r="A26" s="273" t="s">
        <v>63</v>
      </c>
      <c r="B26" s="241" t="s">
        <v>102</v>
      </c>
      <c r="C26" s="247" t="s">
        <v>70</v>
      </c>
      <c r="D26" s="244">
        <v>0.05</v>
      </c>
      <c r="E26" s="244">
        <v>0.4</v>
      </c>
      <c r="F26" s="244">
        <v>1</v>
      </c>
      <c r="G26" s="244"/>
      <c r="H26" s="261" t="s">
        <v>64</v>
      </c>
      <c r="I26" s="262" t="s">
        <v>102</v>
      </c>
      <c r="J26" s="243">
        <v>42736</v>
      </c>
      <c r="K26" s="243">
        <v>43008</v>
      </c>
      <c r="L26" s="245">
        <v>0.05</v>
      </c>
      <c r="M26" s="244"/>
      <c r="N26" s="244"/>
      <c r="O26" s="244"/>
      <c r="P26" s="244"/>
      <c r="Q26" s="268"/>
      <c r="R26" s="268"/>
      <c r="S26" s="268"/>
      <c r="T26" s="268"/>
    </row>
    <row r="27" spans="1:20" ht="35.25" customHeight="1">
      <c r="A27" s="38" t="s">
        <v>50</v>
      </c>
      <c r="B27" s="402" t="s">
        <v>765</v>
      </c>
      <c r="C27" s="403"/>
      <c r="D27" s="403"/>
      <c r="E27" s="403"/>
      <c r="F27" s="403"/>
      <c r="G27" s="403"/>
      <c r="H27" s="403"/>
      <c r="I27" s="403"/>
      <c r="J27" s="403"/>
      <c r="K27" s="403"/>
      <c r="L27" s="403"/>
      <c r="M27" s="403"/>
      <c r="N27" s="403"/>
      <c r="O27" s="403"/>
      <c r="P27" s="403"/>
      <c r="Q27" s="403"/>
      <c r="R27" s="403"/>
      <c r="S27" s="403"/>
      <c r="T27" s="404"/>
    </row>
    <row r="28" spans="1:20" s="269" customFormat="1" ht="30">
      <c r="A28" s="419" t="s">
        <v>508</v>
      </c>
      <c r="B28" s="405" t="s">
        <v>17</v>
      </c>
      <c r="C28" s="405" t="s">
        <v>72</v>
      </c>
      <c r="D28" s="397">
        <v>0.25</v>
      </c>
      <c r="E28" s="397">
        <v>0.5</v>
      </c>
      <c r="F28" s="397">
        <v>0.75</v>
      </c>
      <c r="G28" s="397">
        <v>1</v>
      </c>
      <c r="H28" s="259" t="s">
        <v>766</v>
      </c>
      <c r="I28" s="405" t="s">
        <v>767</v>
      </c>
      <c r="J28" s="418">
        <v>42736</v>
      </c>
      <c r="K28" s="418">
        <v>43100</v>
      </c>
      <c r="L28" s="399">
        <v>7.4999999999999997E-2</v>
      </c>
      <c r="M28" s="397"/>
      <c r="N28" s="397"/>
      <c r="O28" s="397"/>
      <c r="P28" s="397"/>
      <c r="Q28" s="268"/>
      <c r="R28" s="268"/>
      <c r="S28" s="268"/>
      <c r="T28" s="268"/>
    </row>
    <row r="29" spans="1:20" s="269" customFormat="1" ht="45">
      <c r="A29" s="420"/>
      <c r="B29" s="405"/>
      <c r="C29" s="405"/>
      <c r="D29" s="397"/>
      <c r="E29" s="397"/>
      <c r="F29" s="397"/>
      <c r="G29" s="397"/>
      <c r="H29" s="259" t="s">
        <v>518</v>
      </c>
      <c r="I29" s="405"/>
      <c r="J29" s="418"/>
      <c r="K29" s="418"/>
      <c r="L29" s="400"/>
      <c r="M29" s="397"/>
      <c r="N29" s="397"/>
      <c r="O29" s="397"/>
      <c r="P29" s="397"/>
      <c r="Q29" s="268"/>
      <c r="R29" s="268"/>
      <c r="S29" s="268"/>
      <c r="T29" s="268"/>
    </row>
    <row r="30" spans="1:20" s="269" customFormat="1" ht="15">
      <c r="A30" s="420"/>
      <c r="B30" s="405"/>
      <c r="C30" s="405"/>
      <c r="D30" s="397"/>
      <c r="E30" s="397"/>
      <c r="F30" s="397"/>
      <c r="G30" s="397"/>
      <c r="H30" s="259" t="s">
        <v>62</v>
      </c>
      <c r="I30" s="405"/>
      <c r="J30" s="418"/>
      <c r="K30" s="418"/>
      <c r="L30" s="400"/>
      <c r="M30" s="397"/>
      <c r="N30" s="397"/>
      <c r="O30" s="397"/>
      <c r="P30" s="397"/>
      <c r="Q30" s="268"/>
      <c r="R30" s="268"/>
      <c r="S30" s="268"/>
      <c r="T30" s="268"/>
    </row>
    <row r="31" spans="1:20" s="269" customFormat="1" ht="30">
      <c r="A31" s="420"/>
      <c r="B31" s="405"/>
      <c r="C31" s="405"/>
      <c r="D31" s="397"/>
      <c r="E31" s="397"/>
      <c r="F31" s="397"/>
      <c r="G31" s="397"/>
      <c r="H31" s="259" t="s">
        <v>519</v>
      </c>
      <c r="I31" s="405"/>
      <c r="J31" s="418"/>
      <c r="K31" s="418" t="s">
        <v>19</v>
      </c>
      <c r="L31" s="401"/>
      <c r="M31" s="397"/>
      <c r="N31" s="397"/>
      <c r="O31" s="397"/>
      <c r="P31" s="397"/>
      <c r="Q31" s="268"/>
      <c r="R31" s="268"/>
      <c r="S31" s="268"/>
      <c r="T31" s="268"/>
    </row>
    <row r="32" spans="1:20" s="269" customFormat="1" ht="45">
      <c r="A32" s="406" t="s">
        <v>768</v>
      </c>
      <c r="B32" s="409" t="s">
        <v>769</v>
      </c>
      <c r="C32" s="409" t="s">
        <v>72</v>
      </c>
      <c r="D32" s="412"/>
      <c r="E32" s="412"/>
      <c r="F32" s="412">
        <v>0.5</v>
      </c>
      <c r="G32" s="412">
        <v>1</v>
      </c>
      <c r="H32" s="259" t="s">
        <v>770</v>
      </c>
      <c r="I32" s="409" t="s">
        <v>771</v>
      </c>
      <c r="J32" s="415">
        <v>42736</v>
      </c>
      <c r="K32" s="415">
        <v>43100</v>
      </c>
      <c r="L32" s="399">
        <v>7.4999999999999997E-2</v>
      </c>
      <c r="M32" s="412"/>
      <c r="N32" s="412"/>
      <c r="O32" s="412"/>
      <c r="P32" s="412"/>
      <c r="Q32" s="268"/>
      <c r="R32" s="268"/>
      <c r="S32" s="268"/>
      <c r="T32" s="268"/>
    </row>
    <row r="33" spans="1:20" s="269" customFormat="1" ht="20.25" customHeight="1">
      <c r="A33" s="407"/>
      <c r="B33" s="410"/>
      <c r="C33" s="410"/>
      <c r="D33" s="413"/>
      <c r="E33" s="413"/>
      <c r="F33" s="413"/>
      <c r="G33" s="413"/>
      <c r="H33" s="259" t="s">
        <v>772</v>
      </c>
      <c r="I33" s="410"/>
      <c r="J33" s="416"/>
      <c r="K33" s="416"/>
      <c r="L33" s="400"/>
      <c r="M33" s="413"/>
      <c r="N33" s="413"/>
      <c r="O33" s="413"/>
      <c r="P33" s="413"/>
      <c r="Q33" s="268"/>
      <c r="R33" s="268"/>
      <c r="S33" s="268"/>
      <c r="T33" s="268"/>
    </row>
    <row r="34" spans="1:20" s="269" customFormat="1" ht="20.25" customHeight="1">
      <c r="A34" s="407"/>
      <c r="B34" s="410"/>
      <c r="C34" s="410"/>
      <c r="D34" s="413"/>
      <c r="E34" s="413"/>
      <c r="F34" s="413"/>
      <c r="G34" s="413"/>
      <c r="H34" s="259" t="s">
        <v>773</v>
      </c>
      <c r="I34" s="410"/>
      <c r="J34" s="416"/>
      <c r="K34" s="416"/>
      <c r="L34" s="400"/>
      <c r="M34" s="413"/>
      <c r="N34" s="413"/>
      <c r="O34" s="413"/>
      <c r="P34" s="413"/>
      <c r="Q34" s="268"/>
      <c r="R34" s="268"/>
      <c r="S34" s="268"/>
      <c r="T34" s="268"/>
    </row>
    <row r="35" spans="1:20" s="269" customFormat="1" ht="30">
      <c r="A35" s="407"/>
      <c r="B35" s="410"/>
      <c r="C35" s="410"/>
      <c r="D35" s="413"/>
      <c r="E35" s="413"/>
      <c r="F35" s="413"/>
      <c r="G35" s="413"/>
      <c r="H35" s="259" t="s">
        <v>774</v>
      </c>
      <c r="I35" s="410"/>
      <c r="J35" s="416"/>
      <c r="K35" s="416"/>
      <c r="L35" s="400"/>
      <c r="M35" s="413"/>
      <c r="N35" s="413"/>
      <c r="O35" s="413"/>
      <c r="P35" s="413"/>
      <c r="Q35" s="268"/>
      <c r="R35" s="268"/>
      <c r="S35" s="268"/>
      <c r="T35" s="268"/>
    </row>
    <row r="36" spans="1:20" s="269" customFormat="1" ht="30">
      <c r="A36" s="408"/>
      <c r="B36" s="411"/>
      <c r="C36" s="411"/>
      <c r="D36" s="414"/>
      <c r="E36" s="414"/>
      <c r="F36" s="414"/>
      <c r="G36" s="414"/>
      <c r="H36" s="259" t="s">
        <v>775</v>
      </c>
      <c r="I36" s="411"/>
      <c r="J36" s="417"/>
      <c r="K36" s="417"/>
      <c r="L36" s="401"/>
      <c r="M36" s="414"/>
      <c r="N36" s="414"/>
      <c r="O36" s="414"/>
      <c r="P36" s="414"/>
      <c r="Q36" s="268"/>
      <c r="R36" s="268"/>
      <c r="S36" s="268"/>
      <c r="T36" s="268"/>
    </row>
    <row r="37" spans="1:20" ht="31.5" customHeight="1">
      <c r="A37" s="38" t="s">
        <v>51</v>
      </c>
      <c r="B37" s="402" t="s">
        <v>520</v>
      </c>
      <c r="C37" s="403"/>
      <c r="D37" s="403"/>
      <c r="E37" s="403"/>
      <c r="F37" s="403"/>
      <c r="G37" s="403"/>
      <c r="H37" s="403"/>
      <c r="I37" s="403"/>
      <c r="J37" s="403"/>
      <c r="K37" s="403"/>
      <c r="L37" s="403"/>
      <c r="M37" s="403"/>
      <c r="N37" s="403"/>
      <c r="O37" s="403"/>
      <c r="P37" s="403"/>
      <c r="Q37" s="403"/>
      <c r="R37" s="403"/>
      <c r="S37" s="403"/>
      <c r="T37" s="404"/>
    </row>
    <row r="38" spans="1:20" s="269" customFormat="1" ht="21.75" customHeight="1">
      <c r="A38" s="425" t="s">
        <v>776</v>
      </c>
      <c r="B38" s="397" t="s">
        <v>777</v>
      </c>
      <c r="C38" s="397" t="s">
        <v>72</v>
      </c>
      <c r="D38" s="397">
        <v>0.25</v>
      </c>
      <c r="E38" s="397">
        <v>0.5</v>
      </c>
      <c r="F38" s="397">
        <v>0.5</v>
      </c>
      <c r="G38" s="397">
        <v>1</v>
      </c>
      <c r="H38" s="33" t="s">
        <v>778</v>
      </c>
      <c r="I38" s="405" t="s">
        <v>779</v>
      </c>
      <c r="J38" s="418">
        <v>42917</v>
      </c>
      <c r="K38" s="418">
        <v>43100</v>
      </c>
      <c r="L38" s="398">
        <v>0.15</v>
      </c>
      <c r="M38" s="397"/>
      <c r="N38" s="397"/>
      <c r="O38" s="397"/>
      <c r="P38" s="397"/>
      <c r="Q38" s="268"/>
      <c r="R38" s="268"/>
      <c r="S38" s="268"/>
      <c r="T38" s="268"/>
    </row>
    <row r="39" spans="1:20" s="269" customFormat="1" ht="21.75" customHeight="1">
      <c r="A39" s="425"/>
      <c r="B39" s="397"/>
      <c r="C39" s="397"/>
      <c r="D39" s="397"/>
      <c r="E39" s="397"/>
      <c r="F39" s="397"/>
      <c r="G39" s="397"/>
      <c r="H39" s="33" t="s">
        <v>780</v>
      </c>
      <c r="I39" s="405"/>
      <c r="J39" s="418"/>
      <c r="K39" s="418"/>
      <c r="L39" s="398"/>
      <c r="M39" s="397"/>
      <c r="N39" s="397"/>
      <c r="O39" s="397"/>
      <c r="P39" s="397"/>
      <c r="Q39" s="268"/>
      <c r="R39" s="268"/>
      <c r="S39" s="268"/>
      <c r="T39" s="268"/>
    </row>
    <row r="40" spans="1:20" s="269" customFormat="1" ht="21.75" customHeight="1">
      <c r="A40" s="425"/>
      <c r="B40" s="397"/>
      <c r="C40" s="397"/>
      <c r="D40" s="397"/>
      <c r="E40" s="397"/>
      <c r="F40" s="397"/>
      <c r="G40" s="397"/>
      <c r="H40" s="33" t="s">
        <v>781</v>
      </c>
      <c r="I40" s="405"/>
      <c r="J40" s="418"/>
      <c r="K40" s="418"/>
      <c r="L40" s="398"/>
      <c r="M40" s="397"/>
      <c r="N40" s="397"/>
      <c r="O40" s="397"/>
      <c r="P40" s="397"/>
      <c r="Q40" s="268"/>
      <c r="R40" s="268"/>
      <c r="S40" s="268"/>
      <c r="T40" s="268"/>
    </row>
    <row r="41" spans="1:20" s="269" customFormat="1" ht="30">
      <c r="A41" s="425"/>
      <c r="B41" s="397"/>
      <c r="C41" s="397"/>
      <c r="D41" s="397"/>
      <c r="E41" s="397"/>
      <c r="F41" s="397"/>
      <c r="G41" s="397"/>
      <c r="H41" s="40" t="s">
        <v>782</v>
      </c>
      <c r="I41" s="405"/>
      <c r="J41" s="418"/>
      <c r="K41" s="418"/>
      <c r="L41" s="398"/>
      <c r="M41" s="397"/>
      <c r="N41" s="397"/>
      <c r="O41" s="397"/>
      <c r="P41" s="397"/>
      <c r="Q41" s="268"/>
      <c r="R41" s="268"/>
      <c r="S41" s="268"/>
      <c r="T41" s="268"/>
    </row>
  </sheetData>
  <mergeCells count="134">
    <mergeCell ref="B6:T6"/>
    <mergeCell ref="Q7:Q8"/>
    <mergeCell ref="R7:R8"/>
    <mergeCell ref="S7:S8"/>
    <mergeCell ref="L7:L8"/>
    <mergeCell ref="B9:T9"/>
    <mergeCell ref="T7:T8"/>
    <mergeCell ref="M28:M31"/>
    <mergeCell ref="N28:N31"/>
    <mergeCell ref="O28:O31"/>
    <mergeCell ref="P28:P31"/>
    <mergeCell ref="C7:C8"/>
    <mergeCell ref="G13:G15"/>
    <mergeCell ref="J13:J15"/>
    <mergeCell ref="K13:K15"/>
    <mergeCell ref="L13:L15"/>
    <mergeCell ref="B28:B31"/>
    <mergeCell ref="C28:C31"/>
    <mergeCell ref="D28:D31"/>
    <mergeCell ref="E28:E31"/>
    <mergeCell ref="J22:J24"/>
    <mergeCell ref="K22:K24"/>
    <mergeCell ref="L22:L24"/>
    <mergeCell ref="D22:D24"/>
    <mergeCell ref="D7:G7"/>
    <mergeCell ref="B7:B8"/>
    <mergeCell ref="H7:H8"/>
    <mergeCell ref="I7:I8"/>
    <mergeCell ref="J7:K7"/>
    <mergeCell ref="M7:P7"/>
    <mergeCell ref="A7:A8"/>
    <mergeCell ref="A10:A12"/>
    <mergeCell ref="B10:B12"/>
    <mergeCell ref="C10:C12"/>
    <mergeCell ref="D10:D12"/>
    <mergeCell ref="E10:E12"/>
    <mergeCell ref="F10:F12"/>
    <mergeCell ref="G10:G12"/>
    <mergeCell ref="L10:L12"/>
    <mergeCell ref="M10:M12"/>
    <mergeCell ref="N10:N12"/>
    <mergeCell ref="O10:O12"/>
    <mergeCell ref="P10:P12"/>
    <mergeCell ref="A13:A15"/>
    <mergeCell ref="B13:B15"/>
    <mergeCell ref="C13:C15"/>
    <mergeCell ref="D13:D15"/>
    <mergeCell ref="E13:E15"/>
    <mergeCell ref="L17:L18"/>
    <mergeCell ref="A19:A21"/>
    <mergeCell ref="B19:B21"/>
    <mergeCell ref="C19:C21"/>
    <mergeCell ref="D19:D21"/>
    <mergeCell ref="E19:E21"/>
    <mergeCell ref="F19:F21"/>
    <mergeCell ref="G19:G21"/>
    <mergeCell ref="I19:I21"/>
    <mergeCell ref="J19:J21"/>
    <mergeCell ref="K19:K21"/>
    <mergeCell ref="L19:L21"/>
    <mergeCell ref="F17:F18"/>
    <mergeCell ref="G17:G18"/>
    <mergeCell ref="I17:I18"/>
    <mergeCell ref="J17:J18"/>
    <mergeCell ref="K17:K18"/>
    <mergeCell ref="A17:A18"/>
    <mergeCell ref="B17:B18"/>
    <mergeCell ref="K38:K41"/>
    <mergeCell ref="A38:A41"/>
    <mergeCell ref="B38:B41"/>
    <mergeCell ref="C38:C41"/>
    <mergeCell ref="D38:D41"/>
    <mergeCell ref="E38:E41"/>
    <mergeCell ref="B27:T27"/>
    <mergeCell ref="B37:T37"/>
    <mergeCell ref="M32:M36"/>
    <mergeCell ref="N32:N36"/>
    <mergeCell ref="O32:O36"/>
    <mergeCell ref="P32:P36"/>
    <mergeCell ref="M38:M41"/>
    <mergeCell ref="N38:N41"/>
    <mergeCell ref="O38:O41"/>
    <mergeCell ref="P38:P41"/>
    <mergeCell ref="F38:F41"/>
    <mergeCell ref="G38:G41"/>
    <mergeCell ref="I38:I41"/>
    <mergeCell ref="J38:J41"/>
    <mergeCell ref="K32:K36"/>
    <mergeCell ref="L32:L36"/>
    <mergeCell ref="F28:F31"/>
    <mergeCell ref="G28:G31"/>
    <mergeCell ref="I28:I31"/>
    <mergeCell ref="J28:J31"/>
    <mergeCell ref="K28:K31"/>
    <mergeCell ref="A28:A31"/>
    <mergeCell ref="E22:E24"/>
    <mergeCell ref="F22:F24"/>
    <mergeCell ref="G22:G24"/>
    <mergeCell ref="I22:I24"/>
    <mergeCell ref="A22:A24"/>
    <mergeCell ref="B22:B24"/>
    <mergeCell ref="C22:C24"/>
    <mergeCell ref="A32:A36"/>
    <mergeCell ref="B32:B36"/>
    <mergeCell ref="C32:C36"/>
    <mergeCell ref="D32:D36"/>
    <mergeCell ref="E32:E36"/>
    <mergeCell ref="F32:F36"/>
    <mergeCell ref="G32:G36"/>
    <mergeCell ref="I32:I36"/>
    <mergeCell ref="J32:J36"/>
    <mergeCell ref="M13:M15"/>
    <mergeCell ref="N13:N15"/>
    <mergeCell ref="O13:O15"/>
    <mergeCell ref="P13:P15"/>
    <mergeCell ref="M17:M18"/>
    <mergeCell ref="N17:N18"/>
    <mergeCell ref="O17:O18"/>
    <mergeCell ref="P17:P18"/>
    <mergeCell ref="B16:T16"/>
    <mergeCell ref="C17:C18"/>
    <mergeCell ref="D17:D18"/>
    <mergeCell ref="E17:E18"/>
    <mergeCell ref="F13:F15"/>
    <mergeCell ref="P19:P21"/>
    <mergeCell ref="M22:M24"/>
    <mergeCell ref="N22:N24"/>
    <mergeCell ref="O22:O24"/>
    <mergeCell ref="P22:P24"/>
    <mergeCell ref="L38:L41"/>
    <mergeCell ref="M19:M21"/>
    <mergeCell ref="N19:N21"/>
    <mergeCell ref="O19:O21"/>
    <mergeCell ref="L28:L31"/>
  </mergeCells>
  <phoneticPr fontId="30" type="noConversion"/>
  <printOptions horizontalCentered="1" verticalCentered="1"/>
  <pageMargins left="1.3779527559055118" right="0.19685039370078741" top="0.39370078740157483" bottom="0.39370078740157483" header="0.31496062992125984" footer="0.31496062992125984"/>
  <pageSetup paperSize="14" scale="28" orientation="landscape" horizontalDpi="4294967294" verticalDpi="4294967294"/>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T32"/>
  <sheetViews>
    <sheetView tabSelected="1" topLeftCell="A2" zoomScale="40" zoomScaleNormal="40" zoomScalePageLayoutView="40" workbookViewId="0">
      <selection activeCell="I33" sqref="I33"/>
    </sheetView>
  </sheetViews>
  <sheetFormatPr baseColWidth="10" defaultRowHeight="14" x14ac:dyDescent="0"/>
  <cols>
    <col min="1" max="1" width="50.5" customWidth="1"/>
    <col min="2" max="2" width="32.33203125" style="32" customWidth="1"/>
    <col min="3" max="3" width="30.5" customWidth="1"/>
    <col min="4" max="5" width="10" hidden="1" customWidth="1"/>
    <col min="6" max="7" width="10" customWidth="1"/>
    <col min="8" max="8" width="34.5" customWidth="1"/>
    <col min="9" max="9" width="25.1640625" customWidth="1"/>
    <col min="10" max="11" width="13.33203125" customWidth="1"/>
    <col min="12" max="12" width="16" customWidth="1"/>
    <col min="13" max="16" width="0" hidden="1" customWidth="1"/>
    <col min="17" max="17" width="26.83203125" hidden="1" customWidth="1"/>
    <col min="18" max="18" width="30.1640625" hidden="1" customWidth="1"/>
    <col min="19" max="19" width="31.1640625" hidden="1" customWidth="1"/>
    <col min="20" max="20" width="24.5" hidden="1" customWidth="1"/>
  </cols>
  <sheetData>
    <row r="1" spans="1:20">
      <c r="A1" s="32"/>
      <c r="B1"/>
      <c r="S1" s="77" t="s">
        <v>533</v>
      </c>
      <c r="T1" s="77"/>
    </row>
    <row r="2" spans="1:20">
      <c r="A2" s="32"/>
      <c r="B2"/>
      <c r="S2" s="77" t="s">
        <v>534</v>
      </c>
      <c r="T2" s="78"/>
    </row>
    <row r="3" spans="1:20" ht="47.25" customHeight="1">
      <c r="A3" s="32"/>
      <c r="B3"/>
      <c r="E3" s="82" t="s">
        <v>536</v>
      </c>
      <c r="F3" s="82"/>
      <c r="G3" s="82"/>
      <c r="H3" s="82"/>
      <c r="I3" s="79"/>
      <c r="S3" s="80"/>
      <c r="T3" s="80"/>
    </row>
    <row r="4" spans="1:20" ht="46.5" customHeight="1">
      <c r="A4" s="32"/>
      <c r="B4"/>
      <c r="E4" s="79"/>
      <c r="F4" s="79"/>
      <c r="G4" s="79"/>
      <c r="H4" s="79"/>
      <c r="I4" s="79"/>
      <c r="S4" s="77" t="s">
        <v>535</v>
      </c>
      <c r="T4" s="81"/>
    </row>
    <row r="6" spans="1:20" ht="45.75" customHeight="1">
      <c r="A6" s="277" t="s">
        <v>21</v>
      </c>
      <c r="B6" s="438" t="s">
        <v>22</v>
      </c>
      <c r="C6" s="438"/>
      <c r="D6" s="438"/>
      <c r="E6" s="438"/>
      <c r="F6" s="438"/>
      <c r="G6" s="438"/>
      <c r="H6" s="438"/>
      <c r="I6" s="438"/>
      <c r="J6" s="438"/>
      <c r="K6" s="438"/>
      <c r="L6" s="438"/>
      <c r="M6" s="438"/>
      <c r="N6" s="438"/>
      <c r="O6" s="438"/>
      <c r="P6" s="438"/>
      <c r="Q6" s="438"/>
      <c r="R6" s="438"/>
      <c r="S6" s="438"/>
      <c r="T6" s="438"/>
    </row>
    <row r="7" spans="1:20" ht="71.25" customHeight="1">
      <c r="A7" s="430" t="s">
        <v>18</v>
      </c>
      <c r="B7" s="429" t="s">
        <v>2</v>
      </c>
      <c r="C7" s="429" t="s">
        <v>3</v>
      </c>
      <c r="D7" s="429" t="s">
        <v>4</v>
      </c>
      <c r="E7" s="429"/>
      <c r="F7" s="429"/>
      <c r="G7" s="429"/>
      <c r="H7" s="429" t="s">
        <v>5</v>
      </c>
      <c r="I7" s="429" t="s">
        <v>6</v>
      </c>
      <c r="J7" s="429" t="s">
        <v>57</v>
      </c>
      <c r="K7" s="429"/>
      <c r="L7" s="429" t="s">
        <v>7</v>
      </c>
      <c r="M7" s="279" t="s">
        <v>528</v>
      </c>
      <c r="N7" s="279"/>
      <c r="O7" s="279"/>
      <c r="P7" s="279"/>
      <c r="Q7" s="280" t="s">
        <v>529</v>
      </c>
      <c r="R7" s="280" t="s">
        <v>532</v>
      </c>
      <c r="S7" s="280" t="s">
        <v>530</v>
      </c>
      <c r="T7" s="280" t="s">
        <v>531</v>
      </c>
    </row>
    <row r="8" spans="1:20" ht="74.25" customHeight="1">
      <c r="A8" s="431"/>
      <c r="B8" s="429"/>
      <c r="C8" s="429"/>
      <c r="D8" s="5" t="s">
        <v>8</v>
      </c>
      <c r="E8" s="5" t="s">
        <v>9</v>
      </c>
      <c r="F8" s="5" t="s">
        <v>10</v>
      </c>
      <c r="G8" s="5" t="s">
        <v>11</v>
      </c>
      <c r="H8" s="429"/>
      <c r="I8" s="429"/>
      <c r="J8" s="67" t="s">
        <v>12</v>
      </c>
      <c r="K8" s="67" t="s">
        <v>13</v>
      </c>
      <c r="L8" s="429"/>
      <c r="M8" s="74" t="s">
        <v>8</v>
      </c>
      <c r="N8" s="74" t="s">
        <v>9</v>
      </c>
      <c r="O8" s="74" t="s">
        <v>10</v>
      </c>
      <c r="P8" s="74" t="s">
        <v>11</v>
      </c>
      <c r="Q8" s="441"/>
      <c r="R8" s="441"/>
      <c r="S8" s="441"/>
      <c r="T8" s="441"/>
    </row>
    <row r="9" spans="1:20" ht="29.25" customHeight="1">
      <c r="A9" s="275" t="s">
        <v>1</v>
      </c>
      <c r="B9" s="439" t="s">
        <v>52</v>
      </c>
      <c r="C9" s="440"/>
      <c r="D9" s="440"/>
      <c r="E9" s="440"/>
      <c r="F9" s="440"/>
      <c r="G9" s="440"/>
      <c r="H9" s="440"/>
      <c r="I9" s="440"/>
      <c r="J9" s="440"/>
      <c r="K9" s="440"/>
      <c r="L9" s="440"/>
      <c r="M9" s="440"/>
      <c r="N9" s="440"/>
      <c r="O9" s="440"/>
      <c r="P9" s="440"/>
      <c r="Q9" s="440"/>
      <c r="R9" s="440"/>
      <c r="S9" s="440"/>
      <c r="T9" s="440"/>
    </row>
    <row r="10" spans="1:20" ht="60">
      <c r="A10" s="442" t="s">
        <v>783</v>
      </c>
      <c r="B10" s="444" t="s">
        <v>784</v>
      </c>
      <c r="C10" s="446" t="s">
        <v>785</v>
      </c>
      <c r="D10" s="412">
        <v>0.25</v>
      </c>
      <c r="E10" s="412">
        <v>0.5</v>
      </c>
      <c r="F10" s="412">
        <v>0.75</v>
      </c>
      <c r="G10" s="412">
        <v>1</v>
      </c>
      <c r="H10" s="254" t="s">
        <v>786</v>
      </c>
      <c r="I10" s="36" t="s">
        <v>787</v>
      </c>
      <c r="J10" s="450">
        <v>42736</v>
      </c>
      <c r="K10" s="450">
        <v>43100</v>
      </c>
      <c r="L10" s="453">
        <v>0.4</v>
      </c>
      <c r="M10" s="412"/>
      <c r="N10" s="412"/>
      <c r="O10" s="412"/>
      <c r="P10" s="412"/>
      <c r="Q10" s="71"/>
      <c r="R10" s="71"/>
      <c r="S10" s="71"/>
      <c r="T10" s="71"/>
    </row>
    <row r="11" spans="1:20" ht="45">
      <c r="A11" s="442"/>
      <c r="B11" s="444"/>
      <c r="C11" s="444"/>
      <c r="D11" s="413"/>
      <c r="E11" s="413"/>
      <c r="F11" s="413"/>
      <c r="G11" s="413"/>
      <c r="H11" s="254" t="s">
        <v>788</v>
      </c>
      <c r="I11" s="36" t="s">
        <v>789</v>
      </c>
      <c r="J11" s="451"/>
      <c r="K11" s="451"/>
      <c r="L11" s="454"/>
      <c r="M11" s="413"/>
      <c r="N11" s="413"/>
      <c r="O11" s="413"/>
      <c r="P11" s="413"/>
      <c r="Q11" s="71"/>
      <c r="R11" s="71"/>
      <c r="S11" s="71"/>
      <c r="T11" s="71"/>
    </row>
    <row r="12" spans="1:20" ht="60">
      <c r="A12" s="442"/>
      <c r="B12" s="444"/>
      <c r="C12" s="444"/>
      <c r="D12" s="413"/>
      <c r="E12" s="413"/>
      <c r="F12" s="413"/>
      <c r="G12" s="413"/>
      <c r="H12" s="254" t="s">
        <v>790</v>
      </c>
      <c r="I12" s="36" t="s">
        <v>791</v>
      </c>
      <c r="J12" s="451"/>
      <c r="K12" s="451"/>
      <c r="L12" s="454"/>
      <c r="M12" s="413"/>
      <c r="N12" s="413"/>
      <c r="O12" s="413"/>
      <c r="P12" s="413"/>
      <c r="Q12" s="71"/>
      <c r="R12" s="71"/>
      <c r="S12" s="71"/>
      <c r="T12" s="71"/>
    </row>
    <row r="13" spans="1:20" ht="60">
      <c r="A13" s="442"/>
      <c r="B13" s="444"/>
      <c r="C13" s="444"/>
      <c r="D13" s="413"/>
      <c r="E13" s="413"/>
      <c r="F13" s="413"/>
      <c r="G13" s="413"/>
      <c r="H13" s="254" t="s">
        <v>792</v>
      </c>
      <c r="I13" s="21" t="s">
        <v>793</v>
      </c>
      <c r="J13" s="451"/>
      <c r="K13" s="451"/>
      <c r="L13" s="454"/>
      <c r="M13" s="413"/>
      <c r="N13" s="413"/>
      <c r="O13" s="413"/>
      <c r="P13" s="413"/>
      <c r="Q13" s="71"/>
      <c r="R13" s="71"/>
      <c r="S13" s="71"/>
      <c r="T13" s="71"/>
    </row>
    <row r="14" spans="1:20" ht="45">
      <c r="A14" s="443"/>
      <c r="B14" s="445"/>
      <c r="C14" s="445"/>
      <c r="D14" s="414"/>
      <c r="E14" s="414"/>
      <c r="F14" s="414"/>
      <c r="G14" s="414"/>
      <c r="H14" s="254" t="s">
        <v>794</v>
      </c>
      <c r="I14" s="21" t="s">
        <v>795</v>
      </c>
      <c r="J14" s="452"/>
      <c r="K14" s="452"/>
      <c r="L14" s="455"/>
      <c r="M14" s="414"/>
      <c r="N14" s="414"/>
      <c r="O14" s="414"/>
      <c r="P14" s="414"/>
      <c r="Q14" s="71"/>
      <c r="R14" s="71"/>
      <c r="S14" s="71"/>
      <c r="T14" s="71"/>
    </row>
    <row r="15" spans="1:20" ht="24" customHeight="1">
      <c r="A15" s="29" t="s">
        <v>14</v>
      </c>
      <c r="B15" s="439" t="s">
        <v>39</v>
      </c>
      <c r="C15" s="440"/>
      <c r="D15" s="440"/>
      <c r="E15" s="440"/>
      <c r="F15" s="440"/>
      <c r="G15" s="440"/>
      <c r="H15" s="440"/>
      <c r="I15" s="440"/>
      <c r="J15" s="440"/>
      <c r="K15" s="440"/>
      <c r="L15" s="440"/>
      <c r="M15" s="440"/>
      <c r="N15" s="440"/>
      <c r="O15" s="440"/>
      <c r="P15" s="440"/>
      <c r="Q15" s="440"/>
      <c r="R15" s="440"/>
      <c r="S15" s="440"/>
      <c r="T15" s="459"/>
    </row>
    <row r="16" spans="1:20" ht="75">
      <c r="A16" s="252" t="s">
        <v>40</v>
      </c>
      <c r="B16" s="254" t="s">
        <v>44</v>
      </c>
      <c r="C16" s="12" t="s">
        <v>68</v>
      </c>
      <c r="D16" s="250">
        <v>0.25</v>
      </c>
      <c r="E16" s="250">
        <v>0.5</v>
      </c>
      <c r="F16" s="250">
        <v>0.75</v>
      </c>
      <c r="G16" s="250">
        <v>1</v>
      </c>
      <c r="H16" s="252" t="s">
        <v>76</v>
      </c>
      <c r="I16" s="252" t="s">
        <v>132</v>
      </c>
      <c r="J16" s="238">
        <v>42736</v>
      </c>
      <c r="K16" s="238">
        <v>43100</v>
      </c>
      <c r="L16" s="453">
        <v>0.3</v>
      </c>
      <c r="M16" s="250"/>
      <c r="N16" s="250"/>
      <c r="O16" s="250"/>
      <c r="P16" s="250"/>
      <c r="Q16" s="71"/>
      <c r="R16" s="71"/>
      <c r="S16" s="71"/>
      <c r="T16" s="71"/>
    </row>
    <row r="17" spans="1:20" ht="60">
      <c r="A17" s="252" t="s">
        <v>24</v>
      </c>
      <c r="B17" s="254" t="s">
        <v>77</v>
      </c>
      <c r="C17" s="12" t="s">
        <v>67</v>
      </c>
      <c r="D17" s="250">
        <v>0.25</v>
      </c>
      <c r="E17" s="250">
        <v>0.5</v>
      </c>
      <c r="F17" s="250">
        <v>0.75</v>
      </c>
      <c r="G17" s="250">
        <v>1</v>
      </c>
      <c r="H17" s="252" t="s">
        <v>82</v>
      </c>
      <c r="I17" s="252" t="s">
        <v>83</v>
      </c>
      <c r="J17" s="238">
        <v>42736</v>
      </c>
      <c r="K17" s="238">
        <v>43100</v>
      </c>
      <c r="L17" s="454"/>
      <c r="M17" s="250"/>
      <c r="N17" s="250"/>
      <c r="O17" s="250"/>
      <c r="P17" s="250"/>
      <c r="Q17" s="71"/>
      <c r="R17" s="71"/>
      <c r="S17" s="71"/>
      <c r="T17" s="71"/>
    </row>
    <row r="18" spans="1:20" ht="45">
      <c r="A18" s="252" t="s">
        <v>78</v>
      </c>
      <c r="B18" s="30" t="s">
        <v>79</v>
      </c>
      <c r="C18" s="25" t="s">
        <v>86</v>
      </c>
      <c r="D18" s="251">
        <v>0.25</v>
      </c>
      <c r="E18" s="251">
        <v>0.5</v>
      </c>
      <c r="F18" s="251">
        <v>0.75</v>
      </c>
      <c r="G18" s="251">
        <v>1</v>
      </c>
      <c r="H18" s="252" t="s">
        <v>80</v>
      </c>
      <c r="I18" s="252" t="s">
        <v>89</v>
      </c>
      <c r="J18" s="238">
        <v>42736</v>
      </c>
      <c r="K18" s="238">
        <v>43100</v>
      </c>
      <c r="L18" s="454"/>
      <c r="M18" s="251"/>
      <c r="N18" s="251"/>
      <c r="O18" s="251"/>
      <c r="P18" s="251"/>
      <c r="Q18" s="71"/>
      <c r="R18" s="71"/>
      <c r="S18" s="71"/>
      <c r="T18" s="71"/>
    </row>
    <row r="19" spans="1:20" ht="45">
      <c r="A19" s="274" t="s">
        <v>88</v>
      </c>
      <c r="B19" s="30" t="s">
        <v>87</v>
      </c>
      <c r="C19" s="25" t="s">
        <v>66</v>
      </c>
      <c r="D19" s="251">
        <v>0.25</v>
      </c>
      <c r="E19" s="251">
        <v>0.5</v>
      </c>
      <c r="F19" s="251">
        <v>0.75</v>
      </c>
      <c r="G19" s="251">
        <v>1</v>
      </c>
      <c r="H19" s="274" t="s">
        <v>101</v>
      </c>
      <c r="I19" s="274" t="s">
        <v>87</v>
      </c>
      <c r="J19" s="238">
        <v>42736</v>
      </c>
      <c r="K19" s="238">
        <v>43100</v>
      </c>
      <c r="L19" s="454"/>
      <c r="M19" s="251"/>
      <c r="N19" s="251"/>
      <c r="O19" s="251"/>
      <c r="P19" s="251"/>
      <c r="Q19" s="71"/>
      <c r="R19" s="71"/>
      <c r="S19" s="71"/>
      <c r="T19" s="71"/>
    </row>
    <row r="20" spans="1:20" ht="45">
      <c r="A20" s="252" t="s">
        <v>25</v>
      </c>
      <c r="B20" s="30" t="s">
        <v>85</v>
      </c>
      <c r="C20" s="30" t="s">
        <v>69</v>
      </c>
      <c r="D20" s="251">
        <v>0.25</v>
      </c>
      <c r="E20" s="251">
        <v>0.5</v>
      </c>
      <c r="F20" s="251">
        <v>0.75</v>
      </c>
      <c r="G20" s="251">
        <v>1</v>
      </c>
      <c r="H20" s="252" t="s">
        <v>84</v>
      </c>
      <c r="I20" s="252" t="s">
        <v>81</v>
      </c>
      <c r="J20" s="238">
        <v>42736</v>
      </c>
      <c r="K20" s="238">
        <v>43100</v>
      </c>
      <c r="L20" s="455"/>
      <c r="M20" s="251"/>
      <c r="N20" s="251"/>
      <c r="O20" s="251"/>
      <c r="P20" s="251"/>
      <c r="Q20" s="71"/>
      <c r="R20" s="71"/>
      <c r="S20" s="71"/>
      <c r="T20" s="71"/>
    </row>
    <row r="21" spans="1:20" ht="27.75" customHeight="1">
      <c r="A21" s="29" t="s">
        <v>15</v>
      </c>
      <c r="B21" s="439" t="s">
        <v>41</v>
      </c>
      <c r="C21" s="440"/>
      <c r="D21" s="440"/>
      <c r="E21" s="440"/>
      <c r="F21" s="440"/>
      <c r="G21" s="440"/>
      <c r="H21" s="440"/>
      <c r="I21" s="440"/>
      <c r="J21" s="440"/>
      <c r="K21" s="440"/>
      <c r="L21" s="440"/>
      <c r="M21" s="440"/>
      <c r="N21" s="440"/>
      <c r="O21" s="440"/>
      <c r="P21" s="440"/>
      <c r="Q21" s="440"/>
      <c r="R21" s="440"/>
      <c r="S21" s="440"/>
      <c r="T21" s="459"/>
    </row>
    <row r="22" spans="1:20" ht="90">
      <c r="A22" s="254" t="s">
        <v>796</v>
      </c>
      <c r="B22" s="253" t="s">
        <v>797</v>
      </c>
      <c r="C22" s="249" t="s">
        <v>67</v>
      </c>
      <c r="D22" s="250">
        <v>0.25</v>
      </c>
      <c r="E22" s="250">
        <v>0.5</v>
      </c>
      <c r="F22" s="250">
        <v>0.75</v>
      </c>
      <c r="G22" s="250">
        <v>1</v>
      </c>
      <c r="H22" s="252" t="s">
        <v>798</v>
      </c>
      <c r="I22" s="252" t="s">
        <v>799</v>
      </c>
      <c r="J22" s="238">
        <v>42736</v>
      </c>
      <c r="K22" s="238">
        <v>43100</v>
      </c>
      <c r="L22" s="460">
        <v>0.3</v>
      </c>
      <c r="M22" s="250"/>
      <c r="N22" s="250"/>
      <c r="O22" s="250"/>
      <c r="P22" s="250"/>
      <c r="Q22" s="71"/>
      <c r="R22" s="71"/>
      <c r="S22" s="71"/>
      <c r="T22" s="71"/>
    </row>
    <row r="23" spans="1:20" ht="15">
      <c r="A23" s="447" t="s">
        <v>800</v>
      </c>
      <c r="B23" s="446" t="s">
        <v>73</v>
      </c>
      <c r="C23" s="447" t="s">
        <v>103</v>
      </c>
      <c r="D23" s="412">
        <v>0.25</v>
      </c>
      <c r="E23" s="412">
        <v>0.5</v>
      </c>
      <c r="F23" s="412">
        <v>0.75</v>
      </c>
      <c r="G23" s="412">
        <v>1</v>
      </c>
      <c r="H23" s="274" t="s">
        <v>74</v>
      </c>
      <c r="I23" s="422" t="s">
        <v>23</v>
      </c>
      <c r="J23" s="450">
        <v>42736</v>
      </c>
      <c r="K23" s="450">
        <v>43100</v>
      </c>
      <c r="L23" s="460"/>
      <c r="M23" s="412"/>
      <c r="N23" s="412"/>
      <c r="O23" s="412"/>
      <c r="P23" s="412"/>
      <c r="Q23" s="71"/>
      <c r="R23" s="71"/>
      <c r="S23" s="71"/>
      <c r="T23" s="71"/>
    </row>
    <row r="24" spans="1:20" ht="30">
      <c r="A24" s="449"/>
      <c r="B24" s="445"/>
      <c r="C24" s="449"/>
      <c r="D24" s="414"/>
      <c r="E24" s="414"/>
      <c r="F24" s="414"/>
      <c r="G24" s="414"/>
      <c r="H24" s="274" t="s">
        <v>75</v>
      </c>
      <c r="I24" s="427"/>
      <c r="J24" s="452"/>
      <c r="K24" s="452"/>
      <c r="L24" s="460"/>
      <c r="M24" s="414"/>
      <c r="N24" s="414"/>
      <c r="O24" s="414"/>
      <c r="P24" s="414"/>
      <c r="Q24" s="71"/>
      <c r="R24" s="71"/>
      <c r="S24" s="71"/>
      <c r="T24" s="71"/>
    </row>
    <row r="25" spans="1:20" ht="60">
      <c r="A25" s="447" t="s">
        <v>90</v>
      </c>
      <c r="B25" s="447" t="s">
        <v>91</v>
      </c>
      <c r="C25" s="446" t="s">
        <v>98</v>
      </c>
      <c r="D25" s="412">
        <v>0.25</v>
      </c>
      <c r="E25" s="412">
        <v>0.5</v>
      </c>
      <c r="F25" s="412">
        <v>0.75</v>
      </c>
      <c r="G25" s="412">
        <v>1</v>
      </c>
      <c r="H25" s="252" t="s">
        <v>99</v>
      </c>
      <c r="I25" s="456" t="s">
        <v>42</v>
      </c>
      <c r="J25" s="450">
        <v>42736</v>
      </c>
      <c r="K25" s="450">
        <v>43100</v>
      </c>
      <c r="L25" s="460"/>
      <c r="M25" s="412"/>
      <c r="N25" s="412"/>
      <c r="O25" s="412"/>
      <c r="P25" s="412"/>
      <c r="Q25" s="71"/>
      <c r="R25" s="71"/>
      <c r="S25" s="71"/>
      <c r="T25" s="71"/>
    </row>
    <row r="26" spans="1:20" ht="60">
      <c r="A26" s="448"/>
      <c r="B26" s="448"/>
      <c r="C26" s="444"/>
      <c r="D26" s="413"/>
      <c r="E26" s="413"/>
      <c r="F26" s="413"/>
      <c r="G26" s="413"/>
      <c r="H26" s="252" t="s">
        <v>92</v>
      </c>
      <c r="I26" s="457"/>
      <c r="J26" s="451"/>
      <c r="K26" s="451"/>
      <c r="L26" s="460"/>
      <c r="M26" s="413"/>
      <c r="N26" s="413"/>
      <c r="O26" s="413"/>
      <c r="P26" s="413"/>
      <c r="Q26" s="71"/>
      <c r="R26" s="71"/>
      <c r="S26" s="71"/>
      <c r="T26" s="71"/>
    </row>
    <row r="27" spans="1:20" ht="60">
      <c r="A27" s="448"/>
      <c r="B27" s="448"/>
      <c r="C27" s="444"/>
      <c r="D27" s="413"/>
      <c r="E27" s="413"/>
      <c r="F27" s="413"/>
      <c r="G27" s="413"/>
      <c r="H27" s="252" t="s">
        <v>93</v>
      </c>
      <c r="I27" s="457"/>
      <c r="J27" s="451"/>
      <c r="K27" s="451"/>
      <c r="L27" s="460"/>
      <c r="M27" s="413"/>
      <c r="N27" s="413"/>
      <c r="O27" s="413"/>
      <c r="P27" s="413"/>
      <c r="Q27" s="71"/>
      <c r="R27" s="71"/>
      <c r="S27" s="71"/>
      <c r="T27" s="71"/>
    </row>
    <row r="28" spans="1:20" ht="45">
      <c r="A28" s="448"/>
      <c r="B28" s="448"/>
      <c r="C28" s="444"/>
      <c r="D28" s="413"/>
      <c r="E28" s="413"/>
      <c r="F28" s="413"/>
      <c r="G28" s="413"/>
      <c r="H28" s="252" t="s">
        <v>100</v>
      </c>
      <c r="I28" s="457"/>
      <c r="J28" s="451"/>
      <c r="K28" s="451"/>
      <c r="L28" s="460"/>
      <c r="M28" s="413"/>
      <c r="N28" s="413"/>
      <c r="O28" s="413"/>
      <c r="P28" s="413"/>
      <c r="Q28" s="71"/>
      <c r="R28" s="71"/>
      <c r="S28" s="71"/>
      <c r="T28" s="71"/>
    </row>
    <row r="29" spans="1:20" ht="135">
      <c r="A29" s="448"/>
      <c r="B29" s="448"/>
      <c r="C29" s="444"/>
      <c r="D29" s="413"/>
      <c r="E29" s="413"/>
      <c r="F29" s="413"/>
      <c r="G29" s="413"/>
      <c r="H29" s="252" t="s">
        <v>94</v>
      </c>
      <c r="I29" s="457"/>
      <c r="J29" s="451"/>
      <c r="K29" s="451"/>
      <c r="L29" s="460"/>
      <c r="M29" s="413"/>
      <c r="N29" s="413"/>
      <c r="O29" s="413"/>
      <c r="P29" s="413"/>
      <c r="Q29" s="71"/>
      <c r="R29" s="71"/>
      <c r="S29" s="71"/>
      <c r="T29" s="71"/>
    </row>
    <row r="30" spans="1:20" ht="60">
      <c r="A30" s="448"/>
      <c r="B30" s="448"/>
      <c r="C30" s="444"/>
      <c r="D30" s="413"/>
      <c r="E30" s="413"/>
      <c r="F30" s="413"/>
      <c r="G30" s="413"/>
      <c r="H30" s="252" t="s">
        <v>95</v>
      </c>
      <c r="I30" s="457"/>
      <c r="J30" s="451"/>
      <c r="K30" s="451"/>
      <c r="L30" s="460"/>
      <c r="M30" s="413"/>
      <c r="N30" s="413"/>
      <c r="O30" s="413"/>
      <c r="P30" s="413"/>
      <c r="Q30" s="71"/>
      <c r="R30" s="71"/>
      <c r="S30" s="71"/>
      <c r="T30" s="71"/>
    </row>
    <row r="31" spans="1:20" ht="45">
      <c r="A31" s="448"/>
      <c r="B31" s="448"/>
      <c r="C31" s="444"/>
      <c r="D31" s="413"/>
      <c r="E31" s="413"/>
      <c r="F31" s="413"/>
      <c r="G31" s="413"/>
      <c r="H31" s="252" t="s">
        <v>96</v>
      </c>
      <c r="I31" s="457"/>
      <c r="J31" s="451"/>
      <c r="K31" s="451"/>
      <c r="L31" s="460"/>
      <c r="M31" s="413"/>
      <c r="N31" s="413"/>
      <c r="O31" s="413"/>
      <c r="P31" s="413"/>
      <c r="Q31" s="71"/>
      <c r="R31" s="71"/>
      <c r="S31" s="71"/>
      <c r="T31" s="71"/>
    </row>
    <row r="32" spans="1:20" ht="60">
      <c r="A32" s="449"/>
      <c r="B32" s="449"/>
      <c r="C32" s="445"/>
      <c r="D32" s="414"/>
      <c r="E32" s="414"/>
      <c r="F32" s="414"/>
      <c r="G32" s="414"/>
      <c r="H32" s="252" t="s">
        <v>97</v>
      </c>
      <c r="I32" s="458"/>
      <c r="J32" s="452"/>
      <c r="K32" s="452"/>
      <c r="L32" s="460"/>
      <c r="M32" s="414"/>
      <c r="N32" s="414"/>
      <c r="O32" s="414"/>
      <c r="P32" s="414"/>
      <c r="Q32" s="71"/>
      <c r="R32" s="71"/>
      <c r="S32" s="71"/>
      <c r="T32" s="71"/>
    </row>
  </sheetData>
  <mergeCells count="61">
    <mergeCell ref="G25:G32"/>
    <mergeCell ref="I25:I32"/>
    <mergeCell ref="J25:J32"/>
    <mergeCell ref="K25:K32"/>
    <mergeCell ref="B15:T15"/>
    <mergeCell ref="B21:T21"/>
    <mergeCell ref="M25:M32"/>
    <mergeCell ref="N25:N32"/>
    <mergeCell ref="O25:O32"/>
    <mergeCell ref="P25:P32"/>
    <mergeCell ref="L22:L32"/>
    <mergeCell ref="F23:F24"/>
    <mergeCell ref="G23:G24"/>
    <mergeCell ref="I23:I24"/>
    <mergeCell ref="J23:J24"/>
    <mergeCell ref="K23:K24"/>
    <mergeCell ref="M10:M14"/>
    <mergeCell ref="N10:N14"/>
    <mergeCell ref="O10:O14"/>
    <mergeCell ref="P10:P14"/>
    <mergeCell ref="M23:M24"/>
    <mergeCell ref="N23:N24"/>
    <mergeCell ref="O23:O24"/>
    <mergeCell ref="P23:P24"/>
    <mergeCell ref="E23:E24"/>
    <mergeCell ref="G10:G14"/>
    <mergeCell ref="J10:J14"/>
    <mergeCell ref="K10:K14"/>
    <mergeCell ref="L10:L14"/>
    <mergeCell ref="L16:L20"/>
    <mergeCell ref="F25:F32"/>
    <mergeCell ref="A10:A14"/>
    <mergeCell ref="B10:B14"/>
    <mergeCell ref="C10:C14"/>
    <mergeCell ref="D10:D14"/>
    <mergeCell ref="E10:E14"/>
    <mergeCell ref="F10:F14"/>
    <mergeCell ref="A25:A32"/>
    <mergeCell ref="B25:B32"/>
    <mergeCell ref="C25:C32"/>
    <mergeCell ref="D25:D32"/>
    <mergeCell ref="E25:E32"/>
    <mergeCell ref="A23:A24"/>
    <mergeCell ref="B23:B24"/>
    <mergeCell ref="C23:C24"/>
    <mergeCell ref="D23:D24"/>
    <mergeCell ref="A7:A8"/>
    <mergeCell ref="B7:B8"/>
    <mergeCell ref="C7:C8"/>
    <mergeCell ref="D7:G7"/>
    <mergeCell ref="H7:H8"/>
    <mergeCell ref="B6:T6"/>
    <mergeCell ref="B9:T9"/>
    <mergeCell ref="M7:P7"/>
    <mergeCell ref="Q7:Q8"/>
    <mergeCell ref="R7:R8"/>
    <mergeCell ref="S7:S8"/>
    <mergeCell ref="T7:T8"/>
    <mergeCell ref="I7:I8"/>
    <mergeCell ref="J7:K7"/>
    <mergeCell ref="L7:L8"/>
  </mergeCells>
  <phoneticPr fontId="30" type="noConversion"/>
  <printOptions horizontalCentered="1" verticalCentered="1"/>
  <pageMargins left="1.3779527559055118" right="0.19685039370078741" top="0.39370078740157483" bottom="0.39370078740157483" header="0.31496062992125984" footer="0.31496062992125984"/>
  <pageSetup paperSize="14" scale="34" orientation="landscape" horizontalDpi="4294967294" verticalDpi="4294967294"/>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T28"/>
  <sheetViews>
    <sheetView zoomScale="30" zoomScaleNormal="30" zoomScalePageLayoutView="30" workbookViewId="0">
      <selection activeCell="O1" sqref="O1:T1048576"/>
    </sheetView>
  </sheetViews>
  <sheetFormatPr baseColWidth="10" defaultRowHeight="14" x14ac:dyDescent="0"/>
  <cols>
    <col min="1" max="1" width="44.5" customWidth="1"/>
    <col min="2" max="2" width="28.83203125" customWidth="1"/>
    <col min="3" max="3" width="20.6640625" customWidth="1"/>
    <col min="4" max="5" width="0" hidden="1" customWidth="1"/>
    <col min="8" max="8" width="42.6640625" customWidth="1"/>
    <col min="9" max="9" width="35" customWidth="1"/>
    <col min="10" max="10" width="17" customWidth="1"/>
    <col min="11" max="11" width="16" customWidth="1"/>
    <col min="12" max="12" width="17.6640625" customWidth="1"/>
    <col min="13" max="16" width="0" hidden="1" customWidth="1"/>
    <col min="17" max="17" width="41.83203125" hidden="1" customWidth="1"/>
    <col min="18" max="18" width="28.5" hidden="1" customWidth="1"/>
    <col min="19" max="19" width="29.33203125" hidden="1" customWidth="1"/>
    <col min="20" max="20" width="23.83203125" hidden="1" customWidth="1"/>
  </cols>
  <sheetData>
    <row r="1" spans="1:20">
      <c r="A1" s="32"/>
      <c r="S1" s="77" t="s">
        <v>533</v>
      </c>
      <c r="T1" s="77"/>
    </row>
    <row r="2" spans="1:20">
      <c r="A2" s="32"/>
      <c r="S2" s="77" t="s">
        <v>534</v>
      </c>
      <c r="T2" s="78"/>
    </row>
    <row r="3" spans="1:20" ht="47.25" customHeight="1">
      <c r="A3" s="32"/>
      <c r="E3" s="82" t="s">
        <v>536</v>
      </c>
      <c r="F3" s="82"/>
      <c r="G3" s="82"/>
      <c r="H3" s="82"/>
      <c r="I3" s="79"/>
      <c r="S3" s="80"/>
      <c r="T3" s="80"/>
    </row>
    <row r="4" spans="1:20" ht="46.5" customHeight="1">
      <c r="A4" s="32"/>
      <c r="E4" s="79"/>
      <c r="F4" s="79"/>
      <c r="G4" s="79"/>
      <c r="H4" s="79"/>
      <c r="I4" s="79"/>
      <c r="S4" s="77" t="s">
        <v>535</v>
      </c>
      <c r="T4" s="81"/>
    </row>
    <row r="5" spans="1:20" ht="15">
      <c r="A5" s="7"/>
      <c r="B5" s="11"/>
      <c r="C5" s="9"/>
      <c r="D5" s="9"/>
      <c r="E5" s="9"/>
      <c r="F5" s="9"/>
      <c r="G5" s="9"/>
      <c r="H5" s="9"/>
      <c r="I5" s="9"/>
      <c r="J5" s="8"/>
      <c r="K5" s="8"/>
      <c r="L5" s="10"/>
      <c r="M5" s="7"/>
    </row>
    <row r="6" spans="1:20" ht="48.75" customHeight="1">
      <c r="A6" s="41" t="s">
        <v>21</v>
      </c>
      <c r="B6" s="461" t="s">
        <v>26</v>
      </c>
      <c r="C6" s="461"/>
      <c r="D6" s="461"/>
      <c r="E6" s="461"/>
      <c r="F6" s="461"/>
      <c r="G6" s="461"/>
      <c r="H6" s="461"/>
      <c r="I6" s="461"/>
      <c r="J6" s="461"/>
      <c r="K6" s="461"/>
      <c r="L6" s="461"/>
      <c r="M6" s="461"/>
      <c r="N6" s="461"/>
      <c r="O6" s="461"/>
      <c r="P6" s="461"/>
      <c r="Q6" s="461"/>
      <c r="R6" s="461"/>
      <c r="S6" s="461"/>
      <c r="T6" s="461"/>
    </row>
    <row r="7" spans="1:20" ht="71.25" customHeight="1">
      <c r="A7" s="430" t="s">
        <v>18</v>
      </c>
      <c r="B7" s="429" t="s">
        <v>2</v>
      </c>
      <c r="C7" s="429" t="s">
        <v>3</v>
      </c>
      <c r="D7" s="429" t="s">
        <v>4</v>
      </c>
      <c r="E7" s="429"/>
      <c r="F7" s="429"/>
      <c r="G7" s="429"/>
      <c r="H7" s="429" t="s">
        <v>5</v>
      </c>
      <c r="I7" s="429" t="s">
        <v>6</v>
      </c>
      <c r="J7" s="429" t="s">
        <v>57</v>
      </c>
      <c r="K7" s="429"/>
      <c r="L7" s="429" t="s">
        <v>7</v>
      </c>
      <c r="M7" s="279" t="s">
        <v>528</v>
      </c>
      <c r="N7" s="279"/>
      <c r="O7" s="279"/>
      <c r="P7" s="279"/>
      <c r="Q7" s="280" t="s">
        <v>529</v>
      </c>
      <c r="R7" s="280" t="s">
        <v>532</v>
      </c>
      <c r="S7" s="280" t="s">
        <v>530</v>
      </c>
      <c r="T7" s="280" t="s">
        <v>531</v>
      </c>
    </row>
    <row r="8" spans="1:20" ht="75.75" customHeight="1">
      <c r="A8" s="431"/>
      <c r="B8" s="429"/>
      <c r="C8" s="429"/>
      <c r="D8" s="5" t="s">
        <v>8</v>
      </c>
      <c r="E8" s="5" t="s">
        <v>9</v>
      </c>
      <c r="F8" s="5" t="s">
        <v>10</v>
      </c>
      <c r="G8" s="5" t="s">
        <v>11</v>
      </c>
      <c r="H8" s="429"/>
      <c r="I8" s="429"/>
      <c r="J8" s="67" t="s">
        <v>12</v>
      </c>
      <c r="K8" s="67" t="s">
        <v>13</v>
      </c>
      <c r="L8" s="429"/>
      <c r="M8" s="73" t="s">
        <v>8</v>
      </c>
      <c r="N8" s="73" t="s">
        <v>9</v>
      </c>
      <c r="O8" s="73" t="s">
        <v>10</v>
      </c>
      <c r="P8" s="73" t="s">
        <v>11</v>
      </c>
      <c r="Q8" s="281"/>
      <c r="R8" s="281"/>
      <c r="S8" s="281"/>
      <c r="T8" s="281"/>
    </row>
    <row r="9" spans="1:20" ht="39.75" customHeight="1">
      <c r="A9" s="27" t="s">
        <v>1</v>
      </c>
      <c r="B9" s="462" t="s">
        <v>53</v>
      </c>
      <c r="C9" s="462"/>
      <c r="D9" s="462"/>
      <c r="E9" s="462"/>
      <c r="F9" s="462"/>
      <c r="G9" s="462"/>
      <c r="H9" s="462"/>
      <c r="I9" s="462"/>
      <c r="J9" s="462"/>
      <c r="K9" s="462"/>
      <c r="L9" s="462"/>
      <c r="M9" s="462"/>
      <c r="N9" s="462"/>
      <c r="O9" s="462"/>
      <c r="P9" s="462"/>
      <c r="Q9" s="462"/>
      <c r="R9" s="462"/>
      <c r="S9" s="462"/>
      <c r="T9" s="462"/>
    </row>
    <row r="10" spans="1:20" s="6" customFormat="1" ht="158.25" customHeight="1">
      <c r="A10" s="21" t="s">
        <v>722</v>
      </c>
      <c r="B10" s="12" t="s">
        <v>714</v>
      </c>
      <c r="C10" s="12" t="s">
        <v>27</v>
      </c>
      <c r="D10" s="13"/>
      <c r="E10" s="13"/>
      <c r="F10" s="236">
        <v>0.5</v>
      </c>
      <c r="G10" s="236">
        <v>1</v>
      </c>
      <c r="H10" s="75" t="s">
        <v>723</v>
      </c>
      <c r="I10" s="68" t="s">
        <v>708</v>
      </c>
      <c r="J10" s="31">
        <v>42948</v>
      </c>
      <c r="K10" s="31">
        <v>43100</v>
      </c>
      <c r="L10" s="460">
        <v>0.3</v>
      </c>
      <c r="M10" s="76"/>
      <c r="N10" s="72"/>
      <c r="O10" s="72"/>
      <c r="P10" s="72"/>
      <c r="Q10" s="72"/>
      <c r="R10" s="72"/>
      <c r="S10" s="72"/>
      <c r="T10" s="72"/>
    </row>
    <row r="11" spans="1:20" s="6" customFormat="1" ht="98.25" customHeight="1">
      <c r="A11" s="22" t="s">
        <v>710</v>
      </c>
      <c r="B11" s="12" t="s">
        <v>709</v>
      </c>
      <c r="C11" s="69" t="s">
        <v>27</v>
      </c>
      <c r="D11" s="13"/>
      <c r="E11" s="13"/>
      <c r="F11" s="236">
        <v>0.5</v>
      </c>
      <c r="G11" s="236">
        <v>1</v>
      </c>
      <c r="H11" s="68" t="s">
        <v>711</v>
      </c>
      <c r="I11" s="68" t="s">
        <v>712</v>
      </c>
      <c r="J11" s="31">
        <v>42948</v>
      </c>
      <c r="K11" s="31">
        <v>43100</v>
      </c>
      <c r="L11" s="424"/>
      <c r="M11" s="76"/>
      <c r="N11" s="72"/>
      <c r="O11" s="72"/>
      <c r="P11" s="72"/>
      <c r="Q11" s="72"/>
      <c r="R11" s="72"/>
      <c r="S11" s="72"/>
      <c r="T11" s="72"/>
    </row>
    <row r="12" spans="1:20" ht="36.75" customHeight="1">
      <c r="A12" s="28" t="s">
        <v>14</v>
      </c>
      <c r="B12" s="462" t="s">
        <v>28</v>
      </c>
      <c r="C12" s="462"/>
      <c r="D12" s="462"/>
      <c r="E12" s="462"/>
      <c r="F12" s="462"/>
      <c r="G12" s="462"/>
      <c r="H12" s="462"/>
      <c r="I12" s="462"/>
      <c r="J12" s="462"/>
      <c r="K12" s="462"/>
      <c r="L12" s="462"/>
      <c r="M12" s="462"/>
      <c r="N12" s="462"/>
      <c r="O12" s="462"/>
      <c r="P12" s="462"/>
      <c r="Q12" s="462"/>
      <c r="R12" s="462"/>
      <c r="S12" s="462"/>
      <c r="T12" s="462"/>
    </row>
    <row r="13" spans="1:20" s="6" customFormat="1" ht="60.75" customHeight="1">
      <c r="A13" s="467" t="s">
        <v>713</v>
      </c>
      <c r="B13" s="463" t="s">
        <v>714</v>
      </c>
      <c r="C13" s="424" t="s">
        <v>27</v>
      </c>
      <c r="D13" s="397"/>
      <c r="E13" s="397"/>
      <c r="F13" s="397">
        <v>0.5</v>
      </c>
      <c r="G13" s="397">
        <v>1</v>
      </c>
      <c r="H13" s="447" t="s">
        <v>724</v>
      </c>
      <c r="I13" s="464" t="s">
        <v>715</v>
      </c>
      <c r="J13" s="450">
        <v>42948</v>
      </c>
      <c r="K13" s="450">
        <v>43100</v>
      </c>
      <c r="L13" s="460">
        <v>0.35</v>
      </c>
      <c r="M13" s="76"/>
      <c r="N13" s="72"/>
      <c r="O13" s="72"/>
      <c r="P13" s="72"/>
      <c r="Q13" s="72"/>
      <c r="R13" s="72"/>
      <c r="S13" s="72"/>
      <c r="T13" s="72"/>
    </row>
    <row r="14" spans="1:20" s="6" customFormat="1" ht="60.75" customHeight="1">
      <c r="A14" s="467"/>
      <c r="B14" s="463"/>
      <c r="C14" s="424"/>
      <c r="D14" s="397"/>
      <c r="E14" s="397"/>
      <c r="F14" s="397"/>
      <c r="G14" s="397"/>
      <c r="H14" s="448"/>
      <c r="I14" s="465"/>
      <c r="J14" s="444"/>
      <c r="K14" s="444"/>
      <c r="L14" s="424"/>
      <c r="M14" s="76"/>
      <c r="N14" s="72"/>
      <c r="O14" s="72"/>
      <c r="P14" s="72"/>
      <c r="Q14" s="72"/>
      <c r="R14" s="72"/>
      <c r="S14" s="72"/>
      <c r="T14" s="72"/>
    </row>
    <row r="15" spans="1:20" s="6" customFormat="1" ht="50.25" customHeight="1">
      <c r="A15" s="467"/>
      <c r="B15" s="463"/>
      <c r="C15" s="424"/>
      <c r="D15" s="397"/>
      <c r="E15" s="397"/>
      <c r="F15" s="397"/>
      <c r="G15" s="397"/>
      <c r="H15" s="448"/>
      <c r="I15" s="465"/>
      <c r="J15" s="444"/>
      <c r="K15" s="444"/>
      <c r="L15" s="424"/>
      <c r="M15" s="76"/>
      <c r="N15" s="72"/>
      <c r="O15" s="72"/>
      <c r="P15" s="72"/>
      <c r="Q15" s="72"/>
      <c r="R15" s="72"/>
      <c r="S15" s="72"/>
      <c r="T15" s="72"/>
    </row>
    <row r="16" spans="1:20" s="6" customFormat="1" ht="67.5" customHeight="1">
      <c r="A16" s="467"/>
      <c r="B16" s="463"/>
      <c r="C16" s="424"/>
      <c r="D16" s="397"/>
      <c r="E16" s="397"/>
      <c r="F16" s="397"/>
      <c r="G16" s="397"/>
      <c r="H16" s="449"/>
      <c r="I16" s="466"/>
      <c r="J16" s="445"/>
      <c r="K16" s="445"/>
      <c r="L16" s="424"/>
      <c r="M16" s="76"/>
      <c r="N16" s="72"/>
      <c r="O16" s="72"/>
      <c r="P16" s="72"/>
      <c r="Q16" s="72"/>
      <c r="R16" s="72"/>
      <c r="S16" s="72"/>
      <c r="T16" s="72"/>
    </row>
    <row r="17" spans="1:20" ht="43.5" customHeight="1">
      <c r="A17" s="28" t="s">
        <v>15</v>
      </c>
      <c r="B17" s="462" t="s">
        <v>707</v>
      </c>
      <c r="C17" s="462"/>
      <c r="D17" s="462"/>
      <c r="E17" s="462"/>
      <c r="F17" s="462"/>
      <c r="G17" s="462"/>
      <c r="H17" s="462"/>
      <c r="I17" s="462"/>
      <c r="J17" s="462"/>
      <c r="K17" s="462"/>
      <c r="L17" s="462"/>
      <c r="M17" s="462"/>
      <c r="N17" s="462"/>
      <c r="O17" s="462"/>
      <c r="P17" s="462"/>
      <c r="Q17" s="462"/>
      <c r="R17" s="462"/>
      <c r="S17" s="462"/>
      <c r="T17" s="462"/>
    </row>
    <row r="18" spans="1:20" s="6" customFormat="1" ht="169.5" customHeight="1">
      <c r="A18" s="33" t="s">
        <v>716</v>
      </c>
      <c r="B18" s="68" t="s">
        <v>717</v>
      </c>
      <c r="C18" s="12" t="s">
        <v>27</v>
      </c>
      <c r="D18" s="39"/>
      <c r="E18" s="39"/>
      <c r="F18" s="237">
        <v>0.5</v>
      </c>
      <c r="G18" s="237">
        <v>1</v>
      </c>
      <c r="H18" s="68" t="s">
        <v>718</v>
      </c>
      <c r="I18" s="68" t="s">
        <v>717</v>
      </c>
      <c r="J18" s="31">
        <v>42948</v>
      </c>
      <c r="K18" s="31">
        <v>43100</v>
      </c>
      <c r="L18" s="237">
        <v>0.25</v>
      </c>
      <c r="M18" s="76"/>
      <c r="N18" s="72"/>
      <c r="O18" s="72"/>
      <c r="P18" s="72"/>
      <c r="Q18" s="72"/>
      <c r="R18" s="72"/>
      <c r="S18" s="72"/>
      <c r="T18" s="72"/>
    </row>
    <row r="19" spans="1:20" ht="58.5" customHeight="1">
      <c r="A19" s="28" t="s">
        <v>16</v>
      </c>
      <c r="B19" s="462" t="s">
        <v>54</v>
      </c>
      <c r="C19" s="462"/>
      <c r="D19" s="462"/>
      <c r="E19" s="462"/>
      <c r="F19" s="462"/>
      <c r="G19" s="462"/>
      <c r="H19" s="462"/>
      <c r="I19" s="462"/>
      <c r="J19" s="462"/>
      <c r="K19" s="462"/>
      <c r="L19" s="462"/>
      <c r="M19" s="462"/>
      <c r="N19" s="462"/>
      <c r="O19" s="462"/>
      <c r="P19" s="462"/>
      <c r="Q19" s="462"/>
      <c r="R19" s="462"/>
      <c r="S19" s="462"/>
      <c r="T19" s="462"/>
    </row>
    <row r="20" spans="1:20" s="6" customFormat="1" ht="153.75" customHeight="1">
      <c r="A20" s="21" t="s">
        <v>56</v>
      </c>
      <c r="B20" s="12" t="s">
        <v>719</v>
      </c>
      <c r="C20" s="12" t="s">
        <v>720</v>
      </c>
      <c r="D20" s="13"/>
      <c r="E20" s="13"/>
      <c r="F20" s="236">
        <v>0.5</v>
      </c>
      <c r="G20" s="236">
        <v>1</v>
      </c>
      <c r="H20" s="12" t="s">
        <v>721</v>
      </c>
      <c r="I20" s="12" t="s">
        <v>720</v>
      </c>
      <c r="J20" s="238">
        <v>42948</v>
      </c>
      <c r="K20" s="238">
        <v>43100</v>
      </c>
      <c r="L20" s="237">
        <v>0.1</v>
      </c>
      <c r="M20" s="76"/>
      <c r="N20" s="72"/>
      <c r="O20" s="72"/>
      <c r="P20" s="72"/>
      <c r="Q20" s="72"/>
      <c r="R20" s="72"/>
      <c r="S20" s="72"/>
      <c r="T20" s="72"/>
    </row>
    <row r="21" spans="1:20" s="6" customFormat="1" ht="19.5" customHeight="1">
      <c r="A21" s="23"/>
      <c r="B21" s="26"/>
      <c r="C21" s="26"/>
      <c r="D21" s="26"/>
      <c r="E21" s="26"/>
      <c r="F21" s="26"/>
      <c r="G21" s="26"/>
      <c r="H21" s="23"/>
      <c r="I21" s="26"/>
      <c r="J21" s="26"/>
      <c r="K21" s="26"/>
      <c r="L21" s="26"/>
      <c r="M21" s="14"/>
    </row>
    <row r="28" spans="1:20">
      <c r="L28" s="34"/>
    </row>
  </sheetData>
  <mergeCells count="31">
    <mergeCell ref="B19:T19"/>
    <mergeCell ref="I13:I16"/>
    <mergeCell ref="J13:J16"/>
    <mergeCell ref="K13:K16"/>
    <mergeCell ref="A7:A8"/>
    <mergeCell ref="B7:B8"/>
    <mergeCell ref="C7:C8"/>
    <mergeCell ref="H7:H8"/>
    <mergeCell ref="I7:I8"/>
    <mergeCell ref="D7:G7"/>
    <mergeCell ref="A13:A16"/>
    <mergeCell ref="L10:L11"/>
    <mergeCell ref="L13:L16"/>
    <mergeCell ref="F13:F16"/>
    <mergeCell ref="E13:E16"/>
    <mergeCell ref="B6:T6"/>
    <mergeCell ref="B9:T9"/>
    <mergeCell ref="B12:T12"/>
    <mergeCell ref="B17:T17"/>
    <mergeCell ref="L7:L8"/>
    <mergeCell ref="S7:S8"/>
    <mergeCell ref="T7:T8"/>
    <mergeCell ref="J7:K7"/>
    <mergeCell ref="M7:P7"/>
    <mergeCell ref="Q7:Q8"/>
    <mergeCell ref="R7:R8"/>
    <mergeCell ref="G13:G16"/>
    <mergeCell ref="H13:H16"/>
    <mergeCell ref="B13:B16"/>
    <mergeCell ref="C13:C16"/>
    <mergeCell ref="D13:D16"/>
  </mergeCells>
  <phoneticPr fontId="30" type="noConversion"/>
  <printOptions horizontalCentered="1" verticalCentered="1"/>
  <pageMargins left="1.3779527559055118" right="0.19685039370078741" top="0.39370078740157483" bottom="0.39370078740157483" header="0.31496062992125984" footer="0.31496062992125984"/>
  <pageSetup paperSize="14" scale="29" orientation="landscape" horizontalDpi="4294967294" verticalDpi="4294967294"/>
  <rowBreaks count="1" manualBreakCount="1">
    <brk id="11" max="16383"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T29"/>
  <sheetViews>
    <sheetView zoomScale="40" zoomScaleNormal="40" zoomScalePageLayoutView="40" workbookViewId="0">
      <selection activeCell="O1" sqref="O1:T1048576"/>
    </sheetView>
  </sheetViews>
  <sheetFormatPr baseColWidth="10" defaultColWidth="26.6640625" defaultRowHeight="15" x14ac:dyDescent="0"/>
  <cols>
    <col min="1" max="1" width="44.5" style="15" customWidth="1"/>
    <col min="2" max="2" width="30.5" style="15" customWidth="1"/>
    <col min="3" max="3" width="22.33203125" style="15" customWidth="1"/>
    <col min="4" max="5" width="10.5" style="15" hidden="1" customWidth="1"/>
    <col min="6" max="7" width="10.5" style="15" customWidth="1"/>
    <col min="8" max="8" width="29.83203125" style="15" customWidth="1"/>
    <col min="9" max="9" width="26.6640625" style="15"/>
    <col min="10" max="10" width="16.33203125" style="15" customWidth="1"/>
    <col min="11" max="11" width="16.5" style="15" customWidth="1"/>
    <col min="12" max="12" width="17.1640625" style="15" customWidth="1"/>
    <col min="13" max="13" width="11" style="15" hidden="1" customWidth="1"/>
    <col min="14" max="14" width="11.6640625" style="15" hidden="1" customWidth="1"/>
    <col min="15" max="16" width="10.5" style="15" hidden="1" customWidth="1"/>
    <col min="17" max="17" width="43.6640625" style="15" hidden="1" customWidth="1"/>
    <col min="18" max="20" width="0" style="15" hidden="1" customWidth="1"/>
    <col min="21" max="16384" width="26.6640625" style="15"/>
  </cols>
  <sheetData>
    <row r="1" spans="1:20" customFormat="1" ht="14">
      <c r="A1" s="32"/>
      <c r="S1" s="77" t="s">
        <v>533</v>
      </c>
      <c r="T1" s="77"/>
    </row>
    <row r="2" spans="1:20" customFormat="1" ht="14">
      <c r="A2" s="32"/>
      <c r="S2" s="77" t="s">
        <v>534</v>
      </c>
      <c r="T2" s="78"/>
    </row>
    <row r="3" spans="1:20" customFormat="1" ht="47.25" customHeight="1">
      <c r="A3" s="32"/>
      <c r="E3" s="82" t="s">
        <v>536</v>
      </c>
      <c r="F3" s="82"/>
      <c r="G3" s="82"/>
      <c r="H3" s="82"/>
      <c r="I3" s="79"/>
      <c r="S3" s="80"/>
      <c r="T3" s="80"/>
    </row>
    <row r="4" spans="1:20" customFormat="1" ht="46.5" customHeight="1">
      <c r="A4" s="32"/>
      <c r="E4" s="79"/>
      <c r="F4" s="79"/>
      <c r="G4" s="79"/>
      <c r="H4" s="79"/>
      <c r="I4" s="79"/>
      <c r="S4" s="77" t="s">
        <v>535</v>
      </c>
      <c r="T4" s="81"/>
    </row>
    <row r="5" spans="1:20">
      <c r="A5" s="16"/>
      <c r="B5" s="16"/>
      <c r="C5" s="17"/>
      <c r="D5" s="17"/>
      <c r="E5" s="17"/>
      <c r="F5" s="17"/>
      <c r="G5" s="17"/>
      <c r="H5" s="17"/>
      <c r="I5" s="17"/>
      <c r="L5" s="18"/>
    </row>
    <row r="6" spans="1:20" ht="50.25" customHeight="1">
      <c r="A6" s="42" t="s">
        <v>21</v>
      </c>
      <c r="B6" s="481" t="s">
        <v>29</v>
      </c>
      <c r="C6" s="481"/>
      <c r="D6" s="481"/>
      <c r="E6" s="481"/>
      <c r="F6" s="481"/>
      <c r="G6" s="481"/>
      <c r="H6" s="481"/>
      <c r="I6" s="481"/>
      <c r="J6" s="481"/>
      <c r="K6" s="481"/>
      <c r="L6" s="481"/>
      <c r="M6" s="481"/>
      <c r="N6" s="481"/>
      <c r="O6" s="481"/>
      <c r="P6" s="481"/>
      <c r="Q6" s="481"/>
      <c r="R6" s="481"/>
      <c r="S6" s="481"/>
      <c r="T6" s="481"/>
    </row>
    <row r="7" spans="1:20" customFormat="1" ht="71.25" customHeight="1">
      <c r="A7" s="430" t="s">
        <v>18</v>
      </c>
      <c r="B7" s="429" t="s">
        <v>2</v>
      </c>
      <c r="C7" s="429" t="s">
        <v>3</v>
      </c>
      <c r="D7" s="429" t="s">
        <v>4</v>
      </c>
      <c r="E7" s="429"/>
      <c r="F7" s="429"/>
      <c r="G7" s="429"/>
      <c r="H7" s="429" t="s">
        <v>5</v>
      </c>
      <c r="I7" s="429" t="s">
        <v>6</v>
      </c>
      <c r="J7" s="429" t="s">
        <v>57</v>
      </c>
      <c r="K7" s="429"/>
      <c r="L7" s="429" t="s">
        <v>7</v>
      </c>
      <c r="M7" s="279" t="s">
        <v>528</v>
      </c>
      <c r="N7" s="279"/>
      <c r="O7" s="279"/>
      <c r="P7" s="279"/>
      <c r="Q7" s="280" t="s">
        <v>529</v>
      </c>
      <c r="R7" s="280" t="s">
        <v>532</v>
      </c>
      <c r="S7" s="280" t="s">
        <v>530</v>
      </c>
      <c r="T7" s="280" t="s">
        <v>531</v>
      </c>
    </row>
    <row r="8" spans="1:20" customFormat="1" ht="77.25" customHeight="1">
      <c r="A8" s="431"/>
      <c r="B8" s="429"/>
      <c r="C8" s="429"/>
      <c r="D8" s="5" t="s">
        <v>8</v>
      </c>
      <c r="E8" s="5" t="s">
        <v>9</v>
      </c>
      <c r="F8" s="5" t="s">
        <v>10</v>
      </c>
      <c r="G8" s="5" t="s">
        <v>11</v>
      </c>
      <c r="H8" s="429"/>
      <c r="I8" s="429"/>
      <c r="J8" s="67" t="s">
        <v>12</v>
      </c>
      <c r="K8" s="67" t="s">
        <v>13</v>
      </c>
      <c r="L8" s="429"/>
      <c r="M8" s="73" t="s">
        <v>8</v>
      </c>
      <c r="N8" s="73" t="s">
        <v>9</v>
      </c>
      <c r="O8" s="73" t="s">
        <v>10</v>
      </c>
      <c r="P8" s="73" t="s">
        <v>11</v>
      </c>
      <c r="Q8" s="281"/>
      <c r="R8" s="281"/>
      <c r="S8" s="281"/>
      <c r="T8" s="281"/>
    </row>
    <row r="9" spans="1:20" s="24" customFormat="1" ht="42.75" customHeight="1">
      <c r="A9" s="28" t="s">
        <v>1</v>
      </c>
      <c r="B9" s="462" t="s">
        <v>35</v>
      </c>
      <c r="C9" s="462"/>
      <c r="D9" s="462"/>
      <c r="E9" s="462"/>
      <c r="F9" s="462"/>
      <c r="G9" s="462"/>
      <c r="H9" s="462"/>
      <c r="I9" s="462"/>
      <c r="J9" s="462"/>
      <c r="K9" s="462"/>
      <c r="L9" s="462"/>
      <c r="M9" s="462"/>
      <c r="N9" s="462"/>
      <c r="O9" s="462"/>
      <c r="P9" s="462"/>
      <c r="Q9" s="462"/>
      <c r="R9" s="462"/>
      <c r="S9" s="462"/>
      <c r="T9" s="462"/>
    </row>
    <row r="10" spans="1:20" hidden="1">
      <c r="A10" s="474" t="s">
        <v>18</v>
      </c>
      <c r="B10" s="474" t="s">
        <v>2</v>
      </c>
      <c r="C10" s="474" t="s">
        <v>3</v>
      </c>
      <c r="D10" s="474" t="s">
        <v>4</v>
      </c>
      <c r="E10" s="474"/>
      <c r="F10" s="474"/>
      <c r="G10" s="474"/>
      <c r="H10" s="474" t="s">
        <v>5</v>
      </c>
      <c r="I10" s="474" t="s">
        <v>6</v>
      </c>
      <c r="J10" s="474" t="s">
        <v>726</v>
      </c>
      <c r="K10" s="474"/>
      <c r="L10" s="474" t="s">
        <v>7</v>
      </c>
    </row>
    <row r="11" spans="1:20" ht="36" hidden="1">
      <c r="A11" s="474"/>
      <c r="B11" s="474"/>
      <c r="C11" s="474"/>
      <c r="D11" s="255" t="s">
        <v>8</v>
      </c>
      <c r="E11" s="255" t="s">
        <v>9</v>
      </c>
      <c r="F11" s="255" t="s">
        <v>10</v>
      </c>
      <c r="G11" s="255" t="s">
        <v>11</v>
      </c>
      <c r="H11" s="474"/>
      <c r="I11" s="474"/>
      <c r="J11" s="256" t="s">
        <v>12</v>
      </c>
      <c r="K11" s="256" t="s">
        <v>13</v>
      </c>
      <c r="L11" s="474"/>
    </row>
    <row r="12" spans="1:20" ht="45">
      <c r="A12" s="475" t="s">
        <v>725</v>
      </c>
      <c r="B12" s="475" t="s">
        <v>108</v>
      </c>
      <c r="C12" s="478" t="s">
        <v>109</v>
      </c>
      <c r="D12" s="412">
        <v>0.25</v>
      </c>
      <c r="E12" s="412">
        <v>0.5</v>
      </c>
      <c r="F12" s="412">
        <v>0.75</v>
      </c>
      <c r="G12" s="412">
        <v>1</v>
      </c>
      <c r="H12" s="248" t="s">
        <v>727</v>
      </c>
      <c r="I12" s="239" t="s">
        <v>728</v>
      </c>
      <c r="J12" s="257">
        <v>42937</v>
      </c>
      <c r="K12" s="257">
        <v>42978</v>
      </c>
      <c r="L12" s="471">
        <v>0.3</v>
      </c>
      <c r="M12" s="412"/>
      <c r="N12" s="412"/>
      <c r="O12" s="412"/>
      <c r="P12" s="412"/>
      <c r="Q12" s="258"/>
      <c r="R12" s="258"/>
      <c r="S12" s="258"/>
      <c r="T12" s="258"/>
    </row>
    <row r="13" spans="1:20" ht="60">
      <c r="A13" s="476"/>
      <c r="B13" s="476"/>
      <c r="C13" s="472"/>
      <c r="D13" s="413"/>
      <c r="E13" s="413"/>
      <c r="F13" s="413"/>
      <c r="G13" s="413"/>
      <c r="H13" s="248" t="s">
        <v>729</v>
      </c>
      <c r="I13" s="239" t="s">
        <v>730</v>
      </c>
      <c r="J13" s="257">
        <v>42948</v>
      </c>
      <c r="K13" s="257">
        <v>43100</v>
      </c>
      <c r="L13" s="479"/>
      <c r="M13" s="413"/>
      <c r="N13" s="413"/>
      <c r="O13" s="413"/>
      <c r="P13" s="413"/>
      <c r="Q13" s="258"/>
      <c r="R13" s="258"/>
      <c r="S13" s="258"/>
      <c r="T13" s="258"/>
    </row>
    <row r="14" spans="1:20" ht="30">
      <c r="A14" s="476"/>
      <c r="B14" s="476"/>
      <c r="C14" s="472"/>
      <c r="D14" s="413"/>
      <c r="E14" s="413"/>
      <c r="F14" s="413"/>
      <c r="G14" s="413"/>
      <c r="H14" s="248" t="s">
        <v>731</v>
      </c>
      <c r="I14" s="239" t="s">
        <v>732</v>
      </c>
      <c r="J14" s="257">
        <v>42948</v>
      </c>
      <c r="K14" s="257">
        <v>43100</v>
      </c>
      <c r="L14" s="479"/>
      <c r="M14" s="413"/>
      <c r="N14" s="413"/>
      <c r="O14" s="413"/>
      <c r="P14" s="413"/>
      <c r="Q14" s="258"/>
      <c r="R14" s="258"/>
      <c r="S14" s="258"/>
      <c r="T14" s="258"/>
    </row>
    <row r="15" spans="1:20" ht="105">
      <c r="A15" s="476"/>
      <c r="B15" s="476"/>
      <c r="C15" s="472"/>
      <c r="D15" s="413"/>
      <c r="E15" s="413"/>
      <c r="F15" s="413"/>
      <c r="G15" s="413"/>
      <c r="H15" s="248" t="s">
        <v>110</v>
      </c>
      <c r="I15" s="21" t="s">
        <v>111</v>
      </c>
      <c r="J15" s="35">
        <v>42767</v>
      </c>
      <c r="K15" s="35">
        <v>42825</v>
      </c>
      <c r="L15" s="479"/>
      <c r="M15" s="413"/>
      <c r="N15" s="413"/>
      <c r="O15" s="413"/>
      <c r="P15" s="413"/>
      <c r="Q15" s="258"/>
      <c r="R15" s="258"/>
      <c r="S15" s="258"/>
      <c r="T15" s="258"/>
    </row>
    <row r="16" spans="1:20" ht="90">
      <c r="A16" s="476"/>
      <c r="B16" s="476"/>
      <c r="C16" s="472"/>
      <c r="D16" s="413"/>
      <c r="E16" s="413"/>
      <c r="F16" s="413"/>
      <c r="G16" s="413"/>
      <c r="H16" s="33" t="s">
        <v>521</v>
      </c>
      <c r="I16" s="21" t="s">
        <v>112</v>
      </c>
      <c r="J16" s="35">
        <v>42767</v>
      </c>
      <c r="K16" s="35">
        <v>43069</v>
      </c>
      <c r="L16" s="479"/>
      <c r="M16" s="413"/>
      <c r="N16" s="413"/>
      <c r="O16" s="413"/>
      <c r="P16" s="413"/>
      <c r="Q16" s="258"/>
      <c r="R16" s="258"/>
      <c r="S16" s="258"/>
      <c r="T16" s="258"/>
    </row>
    <row r="17" spans="1:20" ht="90">
      <c r="A17" s="476"/>
      <c r="B17" s="476"/>
      <c r="C17" s="472"/>
      <c r="D17" s="413"/>
      <c r="E17" s="413"/>
      <c r="F17" s="413"/>
      <c r="G17" s="413"/>
      <c r="H17" s="248" t="s">
        <v>113</v>
      </c>
      <c r="I17" s="21" t="s">
        <v>114</v>
      </c>
      <c r="J17" s="35" t="s">
        <v>115</v>
      </c>
      <c r="K17" s="35">
        <v>43008</v>
      </c>
      <c r="L17" s="479"/>
      <c r="M17" s="413"/>
      <c r="N17" s="413"/>
      <c r="O17" s="413"/>
      <c r="P17" s="413"/>
      <c r="Q17" s="258"/>
      <c r="R17" s="258"/>
      <c r="S17" s="258"/>
      <c r="T17" s="258"/>
    </row>
    <row r="18" spans="1:20" ht="60">
      <c r="A18" s="476"/>
      <c r="B18" s="476"/>
      <c r="C18" s="472"/>
      <c r="D18" s="413"/>
      <c r="E18" s="413"/>
      <c r="F18" s="413"/>
      <c r="G18" s="413"/>
      <c r="H18" s="246" t="s">
        <v>733</v>
      </c>
      <c r="I18" s="21" t="s">
        <v>734</v>
      </c>
      <c r="J18" s="35">
        <v>43009</v>
      </c>
      <c r="K18" s="35">
        <v>43084</v>
      </c>
      <c r="L18" s="479"/>
      <c r="M18" s="413"/>
      <c r="N18" s="413"/>
      <c r="O18" s="413"/>
      <c r="P18" s="413"/>
      <c r="Q18" s="258"/>
      <c r="R18" s="258"/>
      <c r="S18" s="258"/>
      <c r="T18" s="258"/>
    </row>
    <row r="19" spans="1:20" ht="45">
      <c r="A19" s="476"/>
      <c r="B19" s="476"/>
      <c r="C19" s="472"/>
      <c r="D19" s="413"/>
      <c r="E19" s="413"/>
      <c r="F19" s="413"/>
      <c r="G19" s="413"/>
      <c r="H19" s="456" t="s">
        <v>116</v>
      </c>
      <c r="I19" s="36" t="s">
        <v>117</v>
      </c>
      <c r="J19" s="35">
        <v>43009</v>
      </c>
      <c r="K19" s="35">
        <v>43100</v>
      </c>
      <c r="L19" s="479"/>
      <c r="M19" s="413"/>
      <c r="N19" s="413"/>
      <c r="O19" s="413"/>
      <c r="P19" s="413"/>
      <c r="Q19" s="258"/>
      <c r="R19" s="258"/>
      <c r="S19" s="258"/>
      <c r="T19" s="258"/>
    </row>
    <row r="20" spans="1:20" ht="45">
      <c r="A20" s="477"/>
      <c r="B20" s="477"/>
      <c r="C20" s="473"/>
      <c r="D20" s="414"/>
      <c r="E20" s="414"/>
      <c r="F20" s="414"/>
      <c r="G20" s="414"/>
      <c r="H20" s="458"/>
      <c r="I20" s="21" t="s">
        <v>118</v>
      </c>
      <c r="J20" s="35">
        <v>43009</v>
      </c>
      <c r="K20" s="35">
        <v>43100</v>
      </c>
      <c r="L20" s="480"/>
      <c r="M20" s="414"/>
      <c r="N20" s="414"/>
      <c r="O20" s="414"/>
      <c r="P20" s="414"/>
      <c r="Q20" s="258"/>
      <c r="R20" s="258"/>
      <c r="S20" s="258"/>
      <c r="T20" s="258"/>
    </row>
    <row r="21" spans="1:20" ht="35.25" customHeight="1">
      <c r="A21" s="28" t="s">
        <v>14</v>
      </c>
      <c r="B21" s="468" t="s">
        <v>55</v>
      </c>
      <c r="C21" s="469"/>
      <c r="D21" s="469"/>
      <c r="E21" s="469"/>
      <c r="F21" s="469"/>
      <c r="G21" s="469"/>
      <c r="H21" s="469"/>
      <c r="I21" s="469"/>
      <c r="J21" s="469"/>
      <c r="K21" s="469"/>
      <c r="L21" s="469"/>
      <c r="M21" s="469"/>
      <c r="N21" s="469"/>
      <c r="O21" s="469"/>
      <c r="P21" s="469"/>
      <c r="Q21" s="469"/>
      <c r="R21" s="469"/>
      <c r="S21" s="469"/>
      <c r="T21" s="470"/>
    </row>
    <row r="22" spans="1:20" ht="45">
      <c r="A22" s="36" t="s">
        <v>735</v>
      </c>
      <c r="B22" s="19" t="s">
        <v>736</v>
      </c>
      <c r="C22" s="240" t="s">
        <v>737</v>
      </c>
      <c r="D22" s="244">
        <v>0.25</v>
      </c>
      <c r="E22" s="244">
        <v>0.7</v>
      </c>
      <c r="F22" s="244">
        <v>1</v>
      </c>
      <c r="G22" s="244"/>
      <c r="H22" s="36" t="s">
        <v>738</v>
      </c>
      <c r="I22" s="36" t="s">
        <v>737</v>
      </c>
      <c r="J22" s="35">
        <v>42736</v>
      </c>
      <c r="K22" s="35">
        <v>43008</v>
      </c>
      <c r="L22" s="471">
        <v>0.4</v>
      </c>
      <c r="M22" s="244"/>
      <c r="N22" s="244"/>
      <c r="O22" s="244"/>
      <c r="P22" s="244"/>
      <c r="Q22" s="258"/>
      <c r="R22" s="258"/>
      <c r="S22" s="258"/>
      <c r="T22" s="258"/>
    </row>
    <row r="23" spans="1:20" ht="45">
      <c r="A23" s="36" t="s">
        <v>739</v>
      </c>
      <c r="B23" s="19" t="s">
        <v>45</v>
      </c>
      <c r="C23" s="240" t="s">
        <v>123</v>
      </c>
      <c r="D23" s="244">
        <v>0.95</v>
      </c>
      <c r="E23" s="244">
        <v>0.95</v>
      </c>
      <c r="F23" s="244">
        <v>0.95</v>
      </c>
      <c r="G23" s="244">
        <v>0.95</v>
      </c>
      <c r="H23" s="36" t="s">
        <v>124</v>
      </c>
      <c r="I23" s="36" t="s">
        <v>125</v>
      </c>
      <c r="J23" s="35">
        <v>42795</v>
      </c>
      <c r="K23" s="35">
        <v>42855</v>
      </c>
      <c r="L23" s="472"/>
      <c r="M23" s="244"/>
      <c r="N23" s="244"/>
      <c r="O23" s="244"/>
      <c r="P23" s="244"/>
      <c r="Q23" s="258"/>
      <c r="R23" s="258"/>
      <c r="S23" s="258"/>
      <c r="T23" s="258"/>
    </row>
    <row r="24" spans="1:20" ht="60">
      <c r="A24" s="36" t="s">
        <v>740</v>
      </c>
      <c r="B24" s="19" t="s">
        <v>46</v>
      </c>
      <c r="C24" s="247" t="s">
        <v>126</v>
      </c>
      <c r="D24" s="244">
        <v>0.25</v>
      </c>
      <c r="E24" s="244">
        <v>0.5</v>
      </c>
      <c r="F24" s="244">
        <v>0.75</v>
      </c>
      <c r="G24" s="244">
        <v>1</v>
      </c>
      <c r="H24" s="36" t="s">
        <v>127</v>
      </c>
      <c r="I24" s="36" t="s">
        <v>128</v>
      </c>
      <c r="J24" s="35">
        <v>42736</v>
      </c>
      <c r="K24" s="35">
        <v>43100</v>
      </c>
      <c r="L24" s="472"/>
      <c r="M24" s="244"/>
      <c r="N24" s="244"/>
      <c r="O24" s="244"/>
      <c r="P24" s="244"/>
      <c r="Q24" s="258"/>
      <c r="R24" s="258"/>
      <c r="S24" s="258"/>
      <c r="T24" s="258"/>
    </row>
    <row r="25" spans="1:20" ht="75">
      <c r="A25" s="36" t="s">
        <v>522</v>
      </c>
      <c r="B25" s="19" t="s">
        <v>119</v>
      </c>
      <c r="C25" s="240" t="s">
        <v>120</v>
      </c>
      <c r="D25" s="244">
        <v>0.25</v>
      </c>
      <c r="E25" s="244">
        <v>0.5</v>
      </c>
      <c r="F25" s="244">
        <v>0.75</v>
      </c>
      <c r="G25" s="244">
        <v>1</v>
      </c>
      <c r="H25" s="36" t="s">
        <v>121</v>
      </c>
      <c r="I25" s="36" t="s">
        <v>122</v>
      </c>
      <c r="J25" s="35">
        <v>42736</v>
      </c>
      <c r="K25" s="35">
        <v>43100</v>
      </c>
      <c r="L25" s="472"/>
      <c r="M25" s="244"/>
      <c r="N25" s="244"/>
      <c r="O25" s="244"/>
      <c r="P25" s="244"/>
      <c r="Q25" s="258"/>
      <c r="R25" s="258"/>
      <c r="S25" s="258"/>
      <c r="T25" s="258"/>
    </row>
    <row r="26" spans="1:20" ht="60">
      <c r="A26" s="36" t="s">
        <v>741</v>
      </c>
      <c r="B26" s="19" t="s">
        <v>47</v>
      </c>
      <c r="C26" s="240" t="s">
        <v>131</v>
      </c>
      <c r="D26" s="244">
        <v>0.25</v>
      </c>
      <c r="E26" s="244">
        <v>0.5</v>
      </c>
      <c r="F26" s="244">
        <v>0.75</v>
      </c>
      <c r="G26" s="244">
        <v>1</v>
      </c>
      <c r="H26" s="36" t="s">
        <v>129</v>
      </c>
      <c r="I26" s="36" t="s">
        <v>130</v>
      </c>
      <c r="J26" s="35">
        <v>42736</v>
      </c>
      <c r="K26" s="35">
        <v>43100</v>
      </c>
      <c r="L26" s="473"/>
      <c r="M26" s="244"/>
      <c r="N26" s="244"/>
      <c r="O26" s="244"/>
      <c r="P26" s="244"/>
      <c r="Q26" s="258"/>
      <c r="R26" s="258"/>
      <c r="S26" s="258"/>
      <c r="T26" s="258"/>
    </row>
    <row r="27" spans="1:20" ht="45" customHeight="1">
      <c r="A27" s="28" t="s">
        <v>15</v>
      </c>
      <c r="B27" s="468" t="s">
        <v>36</v>
      </c>
      <c r="C27" s="469"/>
      <c r="D27" s="469"/>
      <c r="E27" s="469"/>
      <c r="F27" s="469"/>
      <c r="G27" s="469"/>
      <c r="H27" s="469"/>
      <c r="I27" s="469"/>
      <c r="J27" s="469"/>
      <c r="K27" s="469"/>
      <c r="L27" s="469"/>
      <c r="M27" s="469"/>
      <c r="N27" s="469"/>
      <c r="O27" s="469"/>
      <c r="P27" s="469"/>
      <c r="Q27" s="469"/>
      <c r="R27" s="469"/>
      <c r="S27" s="469"/>
      <c r="T27" s="470"/>
    </row>
    <row r="28" spans="1:20" ht="75">
      <c r="A28" s="36" t="s">
        <v>37</v>
      </c>
      <c r="B28" s="20" t="s">
        <v>48</v>
      </c>
      <c r="C28" s="19" t="s">
        <v>49</v>
      </c>
      <c r="D28" s="244">
        <v>0.25</v>
      </c>
      <c r="E28" s="244">
        <v>0.5</v>
      </c>
      <c r="F28" s="244">
        <v>0.75</v>
      </c>
      <c r="G28" s="244">
        <v>1</v>
      </c>
      <c r="H28" s="21" t="s">
        <v>38</v>
      </c>
      <c r="I28" s="21" t="s">
        <v>34</v>
      </c>
      <c r="J28" s="35">
        <v>42736</v>
      </c>
      <c r="K28" s="35">
        <v>43100</v>
      </c>
      <c r="L28" s="471">
        <v>0.3</v>
      </c>
      <c r="M28" s="244"/>
      <c r="N28" s="244"/>
      <c r="O28" s="244"/>
      <c r="P28" s="244"/>
      <c r="Q28" s="258"/>
      <c r="R28" s="258"/>
      <c r="S28" s="258"/>
      <c r="T28" s="258"/>
    </row>
    <row r="29" spans="1:20" ht="105">
      <c r="A29" s="36" t="s">
        <v>30</v>
      </c>
      <c r="B29" s="240" t="s">
        <v>31</v>
      </c>
      <c r="C29" s="240" t="s">
        <v>107</v>
      </c>
      <c r="D29" s="244">
        <v>0.25</v>
      </c>
      <c r="E29" s="244">
        <v>0.5</v>
      </c>
      <c r="F29" s="244">
        <v>0.75</v>
      </c>
      <c r="G29" s="244">
        <v>1</v>
      </c>
      <c r="H29" s="240" t="s">
        <v>32</v>
      </c>
      <c r="I29" s="240" t="s">
        <v>33</v>
      </c>
      <c r="J29" s="35">
        <v>42736</v>
      </c>
      <c r="K29" s="35">
        <v>43100</v>
      </c>
      <c r="L29" s="473"/>
      <c r="M29" s="244"/>
      <c r="N29" s="244"/>
      <c r="O29" s="244"/>
      <c r="P29" s="244"/>
      <c r="Q29" s="258"/>
      <c r="R29" s="258"/>
      <c r="S29" s="258"/>
      <c r="T29" s="258"/>
    </row>
  </sheetData>
  <mergeCells count="40">
    <mergeCell ref="D10:G10"/>
    <mergeCell ref="H10:H11"/>
    <mergeCell ref="I10:I11"/>
    <mergeCell ref="A7:A8"/>
    <mergeCell ref="B7:B8"/>
    <mergeCell ref="C7:C8"/>
    <mergeCell ref="D7:G7"/>
    <mergeCell ref="H7:H8"/>
    <mergeCell ref="B9:T9"/>
    <mergeCell ref="B6:T6"/>
    <mergeCell ref="M7:P7"/>
    <mergeCell ref="Q7:Q8"/>
    <mergeCell ref="R7:R8"/>
    <mergeCell ref="S7:S8"/>
    <mergeCell ref="T7:T8"/>
    <mergeCell ref="I7:I8"/>
    <mergeCell ref="J7:K7"/>
    <mergeCell ref="L7:L8"/>
    <mergeCell ref="L28:L29"/>
    <mergeCell ref="M12:M20"/>
    <mergeCell ref="J10:K10"/>
    <mergeCell ref="L10:L11"/>
    <mergeCell ref="A12:A20"/>
    <mergeCell ref="B12:B20"/>
    <mergeCell ref="C12:C20"/>
    <mergeCell ref="D12:D20"/>
    <mergeCell ref="E12:E20"/>
    <mergeCell ref="F12:F20"/>
    <mergeCell ref="G12:G20"/>
    <mergeCell ref="L12:L20"/>
    <mergeCell ref="H19:H20"/>
    <mergeCell ref="A10:A11"/>
    <mergeCell ref="B10:B11"/>
    <mergeCell ref="C10:C11"/>
    <mergeCell ref="N12:N20"/>
    <mergeCell ref="O12:O20"/>
    <mergeCell ref="P12:P20"/>
    <mergeCell ref="B21:T21"/>
    <mergeCell ref="B27:T27"/>
    <mergeCell ref="L22:L26"/>
  </mergeCells>
  <phoneticPr fontId="30" type="noConversion"/>
  <printOptions horizontalCentered="1" verticalCentered="1"/>
  <pageMargins left="1.3779527559055118" right="0.19685039370078741" top="0.39370078740157483" bottom="0.39370078740157483" header="0.31496062992125984" footer="0.31496062992125984"/>
  <pageSetup paperSize="14" scale="32" orientation="landscape" horizontalDpi="4294967294" verticalDpi="4294967294"/>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1PLAN SECTORIAL 2017</vt:lpstr>
      <vt:lpstr>2 GESTION MISIONAL Y GOBIERNO</vt:lpstr>
      <vt:lpstr>3 TRANSP. ANTIC Y PARTIC CIUDAD</vt:lpstr>
      <vt:lpstr>4 GESTIÓN TALENTO HUMANO</vt:lpstr>
      <vt:lpstr>5 EFICIENCIA ADMINISTRATIVA</vt:lpstr>
      <vt:lpstr>6 GESTIÓN FINANCIERA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Stella Barrera</dc:creator>
  <cp:lastModifiedBy>Sandra Nocua</cp:lastModifiedBy>
  <cp:lastPrinted>2017-09-12T15:30:19Z</cp:lastPrinted>
  <dcterms:created xsi:type="dcterms:W3CDTF">2016-12-01T18:52:10Z</dcterms:created>
  <dcterms:modified xsi:type="dcterms:W3CDTF">2017-09-12T15:49:02Z</dcterms:modified>
</cp:coreProperties>
</file>