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45" windowHeight="4650" activeTab="0"/>
  </bookViews>
  <sheets>
    <sheet name="ICETEX" sheetId="1" r:id="rId1"/>
  </sheets>
  <definedNames>
    <definedName name="_xlnm.Print_Area" localSheetId="0">'ICETEX'!$A$1:$K$22</definedName>
    <definedName name="_xlnm.Print_Titles" localSheetId="0">'ICETEX'!$1:$2</definedName>
  </definedNames>
  <calcPr fullCalcOnLoad="1"/>
</workbook>
</file>

<file path=xl/sharedStrings.xml><?xml version="1.0" encoding="utf-8"?>
<sst xmlns="http://schemas.openxmlformats.org/spreadsheetml/2006/main" count="118" uniqueCount="67">
  <si>
    <t>RAMO</t>
  </si>
  <si>
    <t>No. SINIESTRO</t>
  </si>
  <si>
    <t>AMPARO AFECTADO</t>
  </si>
  <si>
    <t xml:space="preserve">DESCRIPCIÓN </t>
  </si>
  <si>
    <t>FECHA DE SINIESTRO</t>
  </si>
  <si>
    <t>V/R ESTIMADO  PÉRDIDA</t>
  </si>
  <si>
    <t>DEDUCIBLE</t>
  </si>
  <si>
    <t>V/R PAGADO</t>
  </si>
  <si>
    <t>ESTADO</t>
  </si>
  <si>
    <t>EN TRAMITE</t>
  </si>
  <si>
    <t>COLPATRIA</t>
  </si>
  <si>
    <t>BLACK BERRY 8100</t>
  </si>
  <si>
    <t>COMPUTADOR PORTÁTIL  Y ACCESORIOS</t>
  </si>
  <si>
    <t>AUTOMÓVILES</t>
  </si>
  <si>
    <t>EL CLIENTE ESTA SOLICITANDO EN QUE PÓLIZA SE ENCUENTRA AMPARADO EL VEHICULO DE PLACAS  OBF957</t>
  </si>
  <si>
    <t>7687/2009</t>
  </si>
  <si>
    <t>7906/2009</t>
  </si>
  <si>
    <t>7874/2009</t>
  </si>
  <si>
    <t>45578-09-70</t>
  </si>
  <si>
    <t>PREVISORA</t>
  </si>
  <si>
    <t>HURTO CALIFICADO</t>
  </si>
  <si>
    <t>HURTO</t>
  </si>
  <si>
    <t>RESPONSABILIDAD CIVIL EXTRACONTRACUAL</t>
  </si>
  <si>
    <t>PERDIDA TOTAL POR DAÑOS</t>
  </si>
  <si>
    <t>VEHICULO DE PLACAS OBF-958</t>
  </si>
  <si>
    <t>G200851966</t>
  </si>
  <si>
    <t>QBE</t>
  </si>
  <si>
    <t>ROTURA DE VIDRIO FACHADA DEL EDIFICIO</t>
  </si>
  <si>
    <t>TODO RIESGO DAÑO MATERIAL COMBINADO</t>
  </si>
  <si>
    <t>COMPAÑÍA</t>
  </si>
  <si>
    <t>DELITOS POR COMPUTADOR</t>
  </si>
  <si>
    <t>VEHICULO DE PLACAS OBF-957</t>
  </si>
  <si>
    <t>DAÑO PORTÁTIL</t>
  </si>
  <si>
    <t>ACCIDENTES ESTUDIANTILES</t>
  </si>
  <si>
    <t>LIBERTY</t>
  </si>
  <si>
    <t>SINIESTRO RANIA ZELLAG</t>
  </si>
  <si>
    <t>TODO RIESGO DAÑO MATERIAL</t>
  </si>
  <si>
    <t>HURTO SIMPLE</t>
  </si>
  <si>
    <t>HURTO DE UNA CPU PLACA 44041</t>
  </si>
  <si>
    <t xml:space="preserve">SINIESTRO CHERILYN ELSTON </t>
  </si>
  <si>
    <t>ROTURA DE VIDRIO</t>
  </si>
  <si>
    <t>ATENCIÓN ODONTOLÓGICA</t>
  </si>
  <si>
    <t>REEMBOLSO PAGO DE URGENCIA  CLÍNICA MARLY</t>
  </si>
  <si>
    <t>ROTURA DE UN VIDRIO DE LA SALA DE ATENCIÓN AL USUARIO</t>
  </si>
  <si>
    <t>8605/2010</t>
  </si>
  <si>
    <t>IRF</t>
  </si>
  <si>
    <t>DESISTIDO</t>
  </si>
  <si>
    <t xml:space="preserve">EQUIPO ELÉCTRICO Y ELECTRÓNICO </t>
  </si>
  <si>
    <t xml:space="preserve">AUTORIZACIÓN OPERACIONES DEBITO A TRAVÉS DE PAGO VENTANILLA </t>
  </si>
  <si>
    <t>INDEMNIZADO</t>
  </si>
  <si>
    <t>TRANSACCIONES ACH YEIMY KAROLINA ARÉVALO</t>
  </si>
  <si>
    <t>M201000040868</t>
  </si>
  <si>
    <t>MANEJO</t>
  </si>
  <si>
    <t>IRF-1</t>
  </si>
  <si>
    <t>M201000109814</t>
  </si>
  <si>
    <t>SALUD</t>
  </si>
  <si>
    <t>GASTOS MEDICOS</t>
  </si>
  <si>
    <t>GASTOS MEDICOS EFECTUADOS POR LA ESTUDIANTE EXTRANJERA YUDAN WU DURANTE LA ATENCION MEDICA DEBIDO A UN INTENSO DOLOR EN LA PARTE BAJA DEL ABDOMEN</t>
  </si>
  <si>
    <t>Z1-2011-12-17636</t>
  </si>
  <si>
    <t>GASTOS MEDICOS ODONTOLOGICOS EFECTUADOS POR LA ESTUDIANTE EXTRANJERA MARI AJIMI</t>
  </si>
  <si>
    <t>OBJETADO</t>
  </si>
  <si>
    <t>M201100126094</t>
  </si>
  <si>
    <t>ROTURA DE VIDRIO PUERTA DE ACCESO ENTRADA PRINCIPAL DE LA ENTIDAD. MIEMBROS DE LA COMUNIDAD AFRODESCENDIENTE QUE PROTESTABAN FRENTE A LA ENTIDAD GOLPEARON LA PUERTA CON VARIAS SILLAS HASTA LOGRAR ROMPERLA</t>
  </si>
  <si>
    <t>CHOQUE DE VEHICULO DE PLACAS OBG182</t>
  </si>
  <si>
    <t>HURTO DOS CELULARES ASIGNADOS A PRESIDENCIA Y SECRETARIA GENERAL (BOGOTA). COMPUTADOR PORTATIL ASESOR COMERCIAL (CALI)</t>
  </si>
  <si>
    <t>ANEXO 10 - SINIESTRALIDAD ICETEX</t>
  </si>
  <si>
    <t>No.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</si>
</sst>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-* #,##0.00\ &quot;€&quot;_-;\-* #,##0.00\ &quot;€&quot;_-;_-* &quot;-&quot;??\ &quot;€&quot;_-;_-@_-"/>
    <numFmt numFmtId="166" formatCode="_ &quot;$&quot;\ * #,##0_ ;_ &quot;$&quot;\ * \-#,##0_ ;_ &quot;$&quot;\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color indexed="18"/>
      <name val="Arial Narrow"/>
      <family val="2"/>
    </font>
    <font>
      <b/>
      <sz val="16"/>
      <color theme="3" tint="-0.2499700039625167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5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8" borderId="11" xfId="0" applyFont="1" applyFill="1" applyBorder="1" applyAlignment="1">
      <alignment horizontal="center" vertical="center" wrapText="1"/>
    </xf>
    <xf numFmtId="166" fontId="20" fillId="8" borderId="11" xfId="49" applyNumberFormat="1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166" fontId="19" fillId="0" borderId="14" xfId="49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 wrapText="1"/>
    </xf>
    <xf numFmtId="166" fontId="19" fillId="0" borderId="16" xfId="49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166" fontId="20" fillId="0" borderId="18" xfId="49" applyNumberFormat="1" applyFont="1" applyFill="1" applyBorder="1" applyAlignment="1">
      <alignment vertical="center" wrapText="1"/>
    </xf>
    <xf numFmtId="166" fontId="20" fillId="0" borderId="19" xfId="49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/>
    </xf>
    <xf numFmtId="166" fontId="19" fillId="0" borderId="16" xfId="49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justify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80" zoomScaleSheetLayoutView="80" zoomScalePageLayoutView="0" workbookViewId="0" topLeftCell="A1">
      <selection activeCell="A1" sqref="A1:K22"/>
    </sheetView>
  </sheetViews>
  <sheetFormatPr defaultColWidth="11.421875" defaultRowHeight="12.75"/>
  <cols>
    <col min="1" max="1" width="4.57421875" style="3" customWidth="1"/>
    <col min="2" max="2" width="12.7109375" style="3" customWidth="1"/>
    <col min="3" max="3" width="13.28125" style="3" customWidth="1"/>
    <col min="4" max="4" width="10.57421875" style="3" customWidth="1"/>
    <col min="5" max="5" width="12.7109375" style="3" customWidth="1"/>
    <col min="6" max="6" width="20.00390625" style="3" customWidth="1"/>
    <col min="7" max="7" width="9.8515625" style="4" customWidth="1"/>
    <col min="8" max="8" width="14.7109375" style="3" customWidth="1"/>
    <col min="9" max="9" width="11.7109375" style="3" customWidth="1"/>
    <col min="10" max="10" width="13.00390625" style="3" customWidth="1"/>
    <col min="11" max="11" width="13.7109375" style="4" customWidth="1"/>
    <col min="12" max="16384" width="11.421875" style="3" customWidth="1"/>
  </cols>
  <sheetData>
    <row r="1" spans="2:11" ht="21" thickBot="1">
      <c r="B1" s="26" t="s">
        <v>65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s="5" customFormat="1" ht="26.25" thickBot="1">
      <c r="A2" s="25" t="s">
        <v>66</v>
      </c>
      <c r="B2" s="6" t="s">
        <v>1</v>
      </c>
      <c r="C2" s="6" t="s">
        <v>0</v>
      </c>
      <c r="D2" s="6" t="s">
        <v>29</v>
      </c>
      <c r="E2" s="6" t="s">
        <v>2</v>
      </c>
      <c r="F2" s="6" t="s">
        <v>3</v>
      </c>
      <c r="G2" s="6" t="s">
        <v>4</v>
      </c>
      <c r="H2" s="7" t="s">
        <v>5</v>
      </c>
      <c r="I2" s="7" t="s">
        <v>6</v>
      </c>
      <c r="J2" s="7" t="s">
        <v>7</v>
      </c>
      <c r="K2" s="8" t="s">
        <v>8</v>
      </c>
    </row>
    <row r="3" spans="1:11" s="14" customFormat="1" ht="38.25">
      <c r="A3" s="9">
        <v>1</v>
      </c>
      <c r="B3" s="10">
        <v>10030700890</v>
      </c>
      <c r="C3" s="10" t="s">
        <v>13</v>
      </c>
      <c r="D3" s="10" t="s">
        <v>8</v>
      </c>
      <c r="E3" s="10" t="s">
        <v>23</v>
      </c>
      <c r="F3" s="23" t="s">
        <v>24</v>
      </c>
      <c r="G3" s="11">
        <v>39184</v>
      </c>
      <c r="H3" s="12">
        <v>2096943</v>
      </c>
      <c r="I3" s="12">
        <v>0</v>
      </c>
      <c r="J3" s="12">
        <f>H3</f>
        <v>2096943</v>
      </c>
      <c r="K3" s="13" t="s">
        <v>49</v>
      </c>
    </row>
    <row r="4" spans="1:11" s="14" customFormat="1" ht="38.25">
      <c r="A4" s="2">
        <v>2</v>
      </c>
      <c r="B4" s="15">
        <v>12066</v>
      </c>
      <c r="C4" s="15" t="s">
        <v>13</v>
      </c>
      <c r="D4" s="15" t="s">
        <v>8</v>
      </c>
      <c r="E4" s="15" t="s">
        <v>23</v>
      </c>
      <c r="F4" s="24" t="s">
        <v>31</v>
      </c>
      <c r="G4" s="16">
        <v>39504</v>
      </c>
      <c r="H4" s="17">
        <v>1202188</v>
      </c>
      <c r="I4" s="17">
        <v>0</v>
      </c>
      <c r="J4" s="17">
        <f>H4</f>
        <v>1202188</v>
      </c>
      <c r="K4" s="18" t="s">
        <v>49</v>
      </c>
    </row>
    <row r="5" spans="1:11" s="14" customFormat="1" ht="51">
      <c r="A5" s="2">
        <v>3</v>
      </c>
      <c r="B5" s="15" t="s">
        <v>25</v>
      </c>
      <c r="C5" s="15" t="s">
        <v>36</v>
      </c>
      <c r="D5" s="15" t="s">
        <v>26</v>
      </c>
      <c r="E5" s="15" t="s">
        <v>28</v>
      </c>
      <c r="F5" s="24" t="s">
        <v>27</v>
      </c>
      <c r="G5" s="16">
        <v>39557</v>
      </c>
      <c r="H5" s="17">
        <v>425108</v>
      </c>
      <c r="I5" s="17">
        <v>0</v>
      </c>
      <c r="J5" s="17">
        <f>H5</f>
        <v>425108</v>
      </c>
      <c r="K5" s="18" t="s">
        <v>49</v>
      </c>
    </row>
    <row r="6" spans="1:11" s="14" customFormat="1" ht="38.25">
      <c r="A6" s="2">
        <v>4</v>
      </c>
      <c r="B6" s="15" t="s">
        <v>15</v>
      </c>
      <c r="C6" s="15" t="s">
        <v>36</v>
      </c>
      <c r="D6" s="15" t="s">
        <v>10</v>
      </c>
      <c r="E6" s="15" t="s">
        <v>47</v>
      </c>
      <c r="F6" s="24" t="s">
        <v>32</v>
      </c>
      <c r="G6" s="16">
        <v>39853</v>
      </c>
      <c r="H6" s="17">
        <v>1400000</v>
      </c>
      <c r="I6" s="17">
        <v>28000</v>
      </c>
      <c r="J6" s="17">
        <v>1372000</v>
      </c>
      <c r="K6" s="18" t="s">
        <v>49</v>
      </c>
    </row>
    <row r="7" spans="1:11" s="14" customFormat="1" ht="38.25">
      <c r="A7" s="2">
        <v>5</v>
      </c>
      <c r="B7" s="15" t="s">
        <v>16</v>
      </c>
      <c r="C7" s="15" t="s">
        <v>36</v>
      </c>
      <c r="D7" s="15" t="s">
        <v>10</v>
      </c>
      <c r="E7" s="15" t="s">
        <v>20</v>
      </c>
      <c r="F7" s="24" t="s">
        <v>12</v>
      </c>
      <c r="G7" s="16">
        <v>39905</v>
      </c>
      <c r="H7" s="17">
        <v>3999000</v>
      </c>
      <c r="I7" s="17">
        <v>0</v>
      </c>
      <c r="J7" s="17">
        <v>3999000</v>
      </c>
      <c r="K7" s="18" t="s">
        <v>49</v>
      </c>
    </row>
    <row r="8" spans="1:11" s="14" customFormat="1" ht="62.25" customHeight="1">
      <c r="A8" s="2">
        <v>6</v>
      </c>
      <c r="B8" s="15">
        <v>5136999</v>
      </c>
      <c r="C8" s="15" t="s">
        <v>36</v>
      </c>
      <c r="D8" s="15" t="s">
        <v>10</v>
      </c>
      <c r="E8" s="15" t="s">
        <v>30</v>
      </c>
      <c r="F8" s="24" t="s">
        <v>48</v>
      </c>
      <c r="G8" s="16">
        <v>39906</v>
      </c>
      <c r="H8" s="17">
        <v>79135620</v>
      </c>
      <c r="I8" s="17">
        <v>0</v>
      </c>
      <c r="J8" s="17">
        <f>H8</f>
        <v>79135620</v>
      </c>
      <c r="K8" s="18" t="s">
        <v>46</v>
      </c>
    </row>
    <row r="9" spans="1:11" s="14" customFormat="1" ht="38.25">
      <c r="A9" s="2">
        <v>7</v>
      </c>
      <c r="B9" s="15" t="s">
        <v>17</v>
      </c>
      <c r="C9" s="15" t="s">
        <v>36</v>
      </c>
      <c r="D9" s="15" t="s">
        <v>10</v>
      </c>
      <c r="E9" s="15" t="s">
        <v>21</v>
      </c>
      <c r="F9" s="24" t="s">
        <v>11</v>
      </c>
      <c r="G9" s="16">
        <v>39924</v>
      </c>
      <c r="H9" s="17">
        <v>530000</v>
      </c>
      <c r="I9" s="17">
        <v>0</v>
      </c>
      <c r="J9" s="17">
        <v>530000</v>
      </c>
      <c r="K9" s="18" t="s">
        <v>49</v>
      </c>
    </row>
    <row r="10" spans="1:11" s="14" customFormat="1" ht="76.5">
      <c r="A10" s="2">
        <v>8</v>
      </c>
      <c r="B10" s="15">
        <v>12066</v>
      </c>
      <c r="C10" s="15" t="s">
        <v>13</v>
      </c>
      <c r="D10" s="15" t="s">
        <v>8</v>
      </c>
      <c r="E10" s="15" t="s">
        <v>22</v>
      </c>
      <c r="F10" s="24" t="s">
        <v>14</v>
      </c>
      <c r="G10" s="16">
        <v>39504</v>
      </c>
      <c r="H10" s="17">
        <v>1666815</v>
      </c>
      <c r="I10" s="17">
        <v>0</v>
      </c>
      <c r="J10" s="17">
        <f>H10</f>
        <v>1666815</v>
      </c>
      <c r="K10" s="18" t="s">
        <v>49</v>
      </c>
    </row>
    <row r="11" spans="1:11" s="1" customFormat="1" ht="38.25">
      <c r="A11" s="2">
        <v>9</v>
      </c>
      <c r="B11" s="15" t="s">
        <v>18</v>
      </c>
      <c r="C11" s="15" t="s">
        <v>13</v>
      </c>
      <c r="D11" s="15" t="s">
        <v>19</v>
      </c>
      <c r="E11" s="15" t="s">
        <v>23</v>
      </c>
      <c r="F11" s="24" t="s">
        <v>63</v>
      </c>
      <c r="G11" s="16">
        <v>40018</v>
      </c>
      <c r="H11" s="17">
        <v>14300000</v>
      </c>
      <c r="I11" s="17">
        <v>1430000</v>
      </c>
      <c r="J11" s="17">
        <v>14670000</v>
      </c>
      <c r="K11" s="18" t="s">
        <v>49</v>
      </c>
    </row>
    <row r="12" spans="1:11" s="14" customFormat="1" ht="25.5">
      <c r="A12" s="2">
        <v>10</v>
      </c>
      <c r="B12" s="15"/>
      <c r="C12" s="15" t="s">
        <v>33</v>
      </c>
      <c r="D12" s="15" t="s">
        <v>34</v>
      </c>
      <c r="E12" s="15" t="s">
        <v>35</v>
      </c>
      <c r="F12" s="24" t="s">
        <v>41</v>
      </c>
      <c r="G12" s="16">
        <v>40049</v>
      </c>
      <c r="H12" s="17">
        <v>2334382</v>
      </c>
      <c r="I12" s="17">
        <v>0</v>
      </c>
      <c r="J12" s="17">
        <v>1867505</v>
      </c>
      <c r="K12" s="18" t="s">
        <v>49</v>
      </c>
    </row>
    <row r="13" spans="1:11" s="14" customFormat="1" ht="38.25">
      <c r="A13" s="2">
        <v>11</v>
      </c>
      <c r="B13" s="15" t="s">
        <v>44</v>
      </c>
      <c r="C13" s="15" t="s">
        <v>36</v>
      </c>
      <c r="D13" s="15" t="s">
        <v>8</v>
      </c>
      <c r="E13" s="15" t="s">
        <v>37</v>
      </c>
      <c r="F13" s="24" t="s">
        <v>38</v>
      </c>
      <c r="G13" s="16">
        <v>40138</v>
      </c>
      <c r="H13" s="17">
        <v>2249000</v>
      </c>
      <c r="I13" s="17">
        <v>22490</v>
      </c>
      <c r="J13" s="17">
        <f>H13-I13</f>
        <v>2226510</v>
      </c>
      <c r="K13" s="18" t="s">
        <v>49</v>
      </c>
    </row>
    <row r="14" spans="1:11" s="14" customFormat="1" ht="38.25">
      <c r="A14" s="2">
        <v>12</v>
      </c>
      <c r="B14" s="15"/>
      <c r="C14" s="15" t="s">
        <v>33</v>
      </c>
      <c r="D14" s="15" t="s">
        <v>34</v>
      </c>
      <c r="E14" s="15" t="s">
        <v>39</v>
      </c>
      <c r="F14" s="24" t="s">
        <v>42</v>
      </c>
      <c r="G14" s="16">
        <v>40204</v>
      </c>
      <c r="H14" s="17">
        <v>87671</v>
      </c>
      <c r="I14" s="17"/>
      <c r="J14" s="17">
        <f>H14</f>
        <v>87671</v>
      </c>
      <c r="K14" s="18" t="s">
        <v>49</v>
      </c>
    </row>
    <row r="15" spans="1:11" s="14" customFormat="1" ht="38.25">
      <c r="A15" s="2">
        <v>13</v>
      </c>
      <c r="B15" s="15" t="s">
        <v>51</v>
      </c>
      <c r="C15" s="15" t="s">
        <v>36</v>
      </c>
      <c r="D15" s="15" t="s">
        <v>8</v>
      </c>
      <c r="E15" s="15" t="s">
        <v>40</v>
      </c>
      <c r="F15" s="24" t="s">
        <v>43</v>
      </c>
      <c r="G15" s="16">
        <v>40229</v>
      </c>
      <c r="H15" s="17">
        <v>310000</v>
      </c>
      <c r="I15" s="17">
        <v>0</v>
      </c>
      <c r="J15" s="17">
        <v>310000</v>
      </c>
      <c r="K15" s="18" t="s">
        <v>49</v>
      </c>
    </row>
    <row r="16" spans="1:11" s="14" customFormat="1" ht="38.25">
      <c r="A16" s="2">
        <v>14</v>
      </c>
      <c r="B16" s="21" t="s">
        <v>54</v>
      </c>
      <c r="C16" s="15" t="s">
        <v>52</v>
      </c>
      <c r="D16" s="15" t="s">
        <v>26</v>
      </c>
      <c r="E16" s="15" t="s">
        <v>52</v>
      </c>
      <c r="F16" s="24" t="s">
        <v>50</v>
      </c>
      <c r="G16" s="16">
        <v>40376</v>
      </c>
      <c r="H16" s="22">
        <v>105354363</v>
      </c>
      <c r="I16" s="22">
        <v>2107087</v>
      </c>
      <c r="J16" s="22">
        <v>103247276</v>
      </c>
      <c r="K16" s="18" t="s">
        <v>49</v>
      </c>
    </row>
    <row r="17" spans="1:11" s="14" customFormat="1" ht="38.25">
      <c r="A17" s="2">
        <v>15</v>
      </c>
      <c r="B17" s="15" t="s">
        <v>53</v>
      </c>
      <c r="C17" s="15" t="s">
        <v>45</v>
      </c>
      <c r="D17" s="15" t="s">
        <v>8</v>
      </c>
      <c r="E17" s="15" t="s">
        <v>45</v>
      </c>
      <c r="F17" s="24" t="s">
        <v>50</v>
      </c>
      <c r="G17" s="16">
        <v>40376</v>
      </c>
      <c r="H17" s="22">
        <v>0</v>
      </c>
      <c r="I17" s="17">
        <v>0</v>
      </c>
      <c r="J17" s="17">
        <v>0</v>
      </c>
      <c r="K17" s="18" t="s">
        <v>46</v>
      </c>
    </row>
    <row r="18" spans="1:11" s="14" customFormat="1" ht="129.75" customHeight="1">
      <c r="A18" s="2">
        <v>16</v>
      </c>
      <c r="B18" s="15"/>
      <c r="C18" s="15" t="s">
        <v>55</v>
      </c>
      <c r="D18" s="15" t="s">
        <v>34</v>
      </c>
      <c r="E18" s="15" t="s">
        <v>56</v>
      </c>
      <c r="F18" s="24" t="s">
        <v>57</v>
      </c>
      <c r="G18" s="16">
        <v>40598</v>
      </c>
      <c r="H18" s="22">
        <v>0</v>
      </c>
      <c r="I18" s="17">
        <v>0</v>
      </c>
      <c r="J18" s="17">
        <v>0</v>
      </c>
      <c r="K18" s="18" t="s">
        <v>9</v>
      </c>
    </row>
    <row r="19" spans="1:11" s="14" customFormat="1" ht="82.5" customHeight="1">
      <c r="A19" s="2">
        <v>17</v>
      </c>
      <c r="B19" s="15" t="s">
        <v>58</v>
      </c>
      <c r="C19" s="15" t="s">
        <v>33</v>
      </c>
      <c r="D19" s="15" t="s">
        <v>34</v>
      </c>
      <c r="E19" s="15" t="s">
        <v>56</v>
      </c>
      <c r="F19" s="24" t="s">
        <v>59</v>
      </c>
      <c r="G19" s="16">
        <v>40750</v>
      </c>
      <c r="H19" s="22">
        <v>75000</v>
      </c>
      <c r="I19" s="17">
        <v>0</v>
      </c>
      <c r="J19" s="17">
        <v>0</v>
      </c>
      <c r="K19" s="18" t="s">
        <v>60</v>
      </c>
    </row>
    <row r="20" spans="1:11" s="14" customFormat="1" ht="184.5" customHeight="1">
      <c r="A20" s="2">
        <v>18</v>
      </c>
      <c r="B20" s="15" t="s">
        <v>61</v>
      </c>
      <c r="C20" s="15" t="s">
        <v>36</v>
      </c>
      <c r="D20" s="15" t="s">
        <v>26</v>
      </c>
      <c r="E20" s="15" t="s">
        <v>40</v>
      </c>
      <c r="F20" s="24" t="s">
        <v>62</v>
      </c>
      <c r="G20" s="16">
        <v>40778</v>
      </c>
      <c r="H20" s="22">
        <v>3184080</v>
      </c>
      <c r="I20" s="17">
        <v>0</v>
      </c>
      <c r="J20" s="17">
        <v>3184080</v>
      </c>
      <c r="K20" s="18" t="s">
        <v>9</v>
      </c>
    </row>
    <row r="21" spans="1:11" s="14" customFormat="1" ht="125.25" customHeight="1">
      <c r="A21" s="2">
        <v>19</v>
      </c>
      <c r="B21" s="15"/>
      <c r="C21" s="15" t="s">
        <v>36</v>
      </c>
      <c r="D21" s="15" t="s">
        <v>26</v>
      </c>
      <c r="E21" s="15" t="s">
        <v>21</v>
      </c>
      <c r="F21" s="24" t="s">
        <v>64</v>
      </c>
      <c r="G21" s="16"/>
      <c r="H21" s="22"/>
      <c r="I21" s="17"/>
      <c r="J21" s="17"/>
      <c r="K21" s="18" t="s">
        <v>9</v>
      </c>
    </row>
    <row r="22" spans="8:10" ht="13.5" thickBot="1">
      <c r="H22" s="19">
        <f>SUM(H3:H21)</f>
        <v>218350170</v>
      </c>
      <c r="I22" s="19">
        <f>SUM(I3:I21)</f>
        <v>3587577</v>
      </c>
      <c r="J22" s="20">
        <f>SUM(J3:J21)</f>
        <v>216020716</v>
      </c>
    </row>
  </sheetData>
  <sheetProtection/>
  <mergeCells count="1">
    <mergeCell ref="B1:K1"/>
  </mergeCells>
  <printOptions/>
  <pageMargins left="0.6299212598425197" right="0.35433070866141736" top="0.7874015748031497" bottom="0.4724409448818898" header="0" footer="0"/>
  <pageSetup horizontalDpi="600" verticalDpi="600" orientation="portrait" scale="6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 Jaramillo</dc:creator>
  <cp:keywords/>
  <dc:description/>
  <cp:lastModifiedBy>}</cp:lastModifiedBy>
  <cp:lastPrinted>2011-10-05T16:39:50Z</cp:lastPrinted>
  <dcterms:created xsi:type="dcterms:W3CDTF">2009-04-30T14:42:08Z</dcterms:created>
  <dcterms:modified xsi:type="dcterms:W3CDTF">2011-10-19T23:01:19Z</dcterms:modified>
  <cp:category/>
  <cp:version/>
  <cp:contentType/>
  <cp:contentStatus/>
</cp:coreProperties>
</file>