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30" activeTab="0"/>
  </bookViews>
  <sheets>
    <sheet name="ANEXO No. 1 TRDM" sheetId="1" r:id="rId1"/>
    <sheet name="Anexo No. 2 INMUEBLES" sheetId="2" r:id="rId2"/>
    <sheet name="Anexo No. 3 AU" sheetId="3" r:id="rId3"/>
    <sheet name="Anexo No. 4 SOAT" sheetId="4" r:id="rId4"/>
  </sheets>
  <definedNames>
    <definedName name="_xlnm.Print_Area" localSheetId="0">'ANEXO No. 1 TRDM'!$A$1:$G$12</definedName>
    <definedName name="_xlnm.Print_Titles" localSheetId="1">'Anexo No. 2 INMUEBLES'!$1:$3</definedName>
  </definedNames>
  <calcPr fullCalcOnLoad="1"/>
</workbook>
</file>

<file path=xl/sharedStrings.xml><?xml version="1.0" encoding="utf-8"?>
<sst xmlns="http://schemas.openxmlformats.org/spreadsheetml/2006/main" count="348" uniqueCount="207">
  <si>
    <t>Riesgo</t>
  </si>
  <si>
    <t>Articulo</t>
  </si>
  <si>
    <t>Valor Asegurado</t>
  </si>
  <si>
    <t>Valor Asegurado al final de la vigencia</t>
  </si>
  <si>
    <t>INMUEBLES</t>
  </si>
  <si>
    <t>MAQUINARIA Y EQUIPO</t>
  </si>
  <si>
    <t>DINERO Y TITULOS VALORES</t>
  </si>
  <si>
    <t>TOTAL</t>
  </si>
  <si>
    <t>TODOS LOS RIESGOS DE LA ENTIDAD</t>
  </si>
  <si>
    <t>ICETEX</t>
  </si>
  <si>
    <t>Descripción del articulo</t>
  </si>
  <si>
    <t>CHEVROLET</t>
  </si>
  <si>
    <t>CORSA</t>
  </si>
  <si>
    <t>BSW761</t>
  </si>
  <si>
    <t>SWIFT</t>
  </si>
  <si>
    <t>OSA772</t>
  </si>
  <si>
    <t>HONDA</t>
  </si>
  <si>
    <t>ACCORD</t>
  </si>
  <si>
    <t>COROLLA</t>
  </si>
  <si>
    <t>BSW573</t>
  </si>
  <si>
    <t>OBG005</t>
  </si>
  <si>
    <t>OBG009</t>
  </si>
  <si>
    <t>OBG054</t>
  </si>
  <si>
    <t>ONI750</t>
  </si>
  <si>
    <t>AUTOMOVIL</t>
  </si>
  <si>
    <t>Item</t>
  </si>
  <si>
    <t>Marca</t>
  </si>
  <si>
    <t>Tipo Vehículo</t>
  </si>
  <si>
    <t>Clase</t>
  </si>
  <si>
    <t>Placa</t>
  </si>
  <si>
    <t>Modelo</t>
  </si>
  <si>
    <t>Motor</t>
  </si>
  <si>
    <t>Chasis</t>
  </si>
  <si>
    <t>JE0000174</t>
  </si>
  <si>
    <t>NNV371878</t>
  </si>
  <si>
    <t>4AK044118</t>
  </si>
  <si>
    <t>E70014673</t>
  </si>
  <si>
    <t>E70014704</t>
  </si>
  <si>
    <t>2H0012679</t>
  </si>
  <si>
    <t>F22A6350943</t>
  </si>
  <si>
    <t>SC08J9YEH10319</t>
  </si>
  <si>
    <t>1R69NNV371878</t>
  </si>
  <si>
    <t>8LAXF11J460022669</t>
  </si>
  <si>
    <t>8LAXF11J460022672</t>
  </si>
  <si>
    <t>9GASC19J16B022078</t>
  </si>
  <si>
    <t>1HGCB9876PA001978</t>
  </si>
  <si>
    <t>Cilindraje</t>
  </si>
  <si>
    <t>Fecha de Vencimiento</t>
  </si>
  <si>
    <t>BARRANQUILLA</t>
  </si>
  <si>
    <t>040-190531</t>
  </si>
  <si>
    <t>040-81337</t>
  </si>
  <si>
    <t>040-81348</t>
  </si>
  <si>
    <t>050-1492926</t>
  </si>
  <si>
    <t>BOGOTA</t>
  </si>
  <si>
    <t>CR 3 No. 18-32</t>
  </si>
  <si>
    <t>50C-1483741</t>
  </si>
  <si>
    <t>50C-264391</t>
  </si>
  <si>
    <t>50C-264392</t>
  </si>
  <si>
    <t>50C-264393</t>
  </si>
  <si>
    <t>50C-264394</t>
  </si>
  <si>
    <t>50C-264395</t>
  </si>
  <si>
    <t>50C-264396</t>
  </si>
  <si>
    <t>50C-264397</t>
  </si>
  <si>
    <t>50C-264398</t>
  </si>
  <si>
    <t>50C-264399</t>
  </si>
  <si>
    <t>50C-264400</t>
  </si>
  <si>
    <t>50C-901730</t>
  </si>
  <si>
    <t>50C-901731</t>
  </si>
  <si>
    <t>50C-901732</t>
  </si>
  <si>
    <t>060-5470</t>
  </si>
  <si>
    <t>060-5471</t>
  </si>
  <si>
    <t>070-36853</t>
  </si>
  <si>
    <t>070-36866</t>
  </si>
  <si>
    <t>BUCARAMANGA</t>
  </si>
  <si>
    <t>300-50425</t>
  </si>
  <si>
    <t>100-16413</t>
  </si>
  <si>
    <t>120-39036</t>
  </si>
  <si>
    <t>190-80245</t>
  </si>
  <si>
    <t>190-80246</t>
  </si>
  <si>
    <t>190-80247</t>
  </si>
  <si>
    <t>180-7646</t>
  </si>
  <si>
    <t>180-7647</t>
  </si>
  <si>
    <t>140-58541</t>
  </si>
  <si>
    <t>140-58542</t>
  </si>
  <si>
    <t>140-58563</t>
  </si>
  <si>
    <t>350-32854</t>
  </si>
  <si>
    <t>IBAGUE</t>
  </si>
  <si>
    <t>080-32009</t>
  </si>
  <si>
    <t>230-26418</t>
  </si>
  <si>
    <t>230-26440</t>
  </si>
  <si>
    <t>230-26441</t>
  </si>
  <si>
    <t>240-82017</t>
  </si>
  <si>
    <t>240-82018</t>
  </si>
  <si>
    <t>280-30428</t>
  </si>
  <si>
    <t>290-3141</t>
  </si>
  <si>
    <t>290-3142</t>
  </si>
  <si>
    <t>290-3147</t>
  </si>
  <si>
    <t>290-3148</t>
  </si>
  <si>
    <t>290-3149</t>
  </si>
  <si>
    <t>340-34828</t>
  </si>
  <si>
    <t>SEGURO DE TODO RIESGO DAÑOS MATERIALES</t>
  </si>
  <si>
    <t xml:space="preserve">Indice Variable Valor </t>
  </si>
  <si>
    <t>SEGURO OBLIGATORIO</t>
  </si>
  <si>
    <t>SEGURO DE AUTOMOVILES</t>
  </si>
  <si>
    <t>VEHICULOS EN REPOSO</t>
  </si>
  <si>
    <t xml:space="preserve">TOYOTA </t>
  </si>
  <si>
    <t>Tipo</t>
  </si>
  <si>
    <t>OBH419</t>
  </si>
  <si>
    <t>J35Z22008834</t>
  </si>
  <si>
    <t>1HGCP36709A5000</t>
  </si>
  <si>
    <t>Código Fasecolda</t>
  </si>
  <si>
    <t>ANEXO No. 1. VALORES ASEGRUADOS TODO RIESGO DAÑOS MATERIALES</t>
  </si>
  <si>
    <t>ANEXO No. 3 - RELACION VEHÍCULOS POLIZA DE AUTOMOVILES</t>
  </si>
  <si>
    <t>ANEXO No.4- SOAT</t>
  </si>
  <si>
    <t>01N-148817</t>
  </si>
  <si>
    <t>AE1010003677</t>
  </si>
  <si>
    <t>NISSAN</t>
  </si>
  <si>
    <t>SENTRA</t>
  </si>
  <si>
    <t>OCJ909</t>
  </si>
  <si>
    <t>OCJ911</t>
  </si>
  <si>
    <t>OCJ875</t>
  </si>
  <si>
    <t>CLL52 No. 47-42 OF 1002</t>
  </si>
  <si>
    <t xml:space="preserve">CLL 70 No. 53 - 74 OF 301A P3 </t>
  </si>
  <si>
    <t>CRA 54 No. 68-247 GARAJE 14</t>
  </si>
  <si>
    <t>CLL 70 No. 53-74 OF 401 P4</t>
  </si>
  <si>
    <t>CRA 32 No. 9-45 OF 901</t>
  </si>
  <si>
    <t>CRA 32 No. 9-45 OF 902</t>
  </si>
  <si>
    <t>CLL 21 No. 10-32 GARAJE 3</t>
  </si>
  <si>
    <t>CLL 21 No. 10-32 OF 301</t>
  </si>
  <si>
    <t>CRA 3 No. 14-16 LOCAL 102</t>
  </si>
  <si>
    <t>CLL 23 No. 23-16 P3</t>
  </si>
  <si>
    <t>CLL 4 No. 1-15</t>
  </si>
  <si>
    <t>CLL 31 No. 4-47 OF 509</t>
  </si>
  <si>
    <t>CLL 31 No. 4-47 OF 510</t>
  </si>
  <si>
    <t>CLL 31 No. 4-47 PARQUEADERO 8</t>
  </si>
  <si>
    <t>CRA 2A No. 24-14 OF 209</t>
  </si>
  <si>
    <t>CRA 2A No. 24-14 OF 210</t>
  </si>
  <si>
    <t>CLL 16B No. 12-96 OF 203</t>
  </si>
  <si>
    <t>CLL 16B No. 12-96 OF 203A</t>
  </si>
  <si>
    <t>CLL 16B No. 12-96 GARAJE 2</t>
  </si>
  <si>
    <t>CLL 16B No. 12-96 GARAJE 3</t>
  </si>
  <si>
    <t>CLL 16B No. 12-96 DEPOSITO 203</t>
  </si>
  <si>
    <t>CRA 5 No. 10-38 LOCAL 2A</t>
  </si>
  <si>
    <t>CRA 5 No. 10-38 LOCAL 2B</t>
  </si>
  <si>
    <t>CLL 38 No. 30A-50 GARAJE 3</t>
  </si>
  <si>
    <t>CLL 38 No. 30A-64 OF 401</t>
  </si>
  <si>
    <t>CLL 38 No. 30A-64 OF 402</t>
  </si>
  <si>
    <t>CLL 18 No. 24-29 OF 302</t>
  </si>
  <si>
    <t>CLL 18 No. 24-29 OF 303</t>
  </si>
  <si>
    <t>DG SANTANDER 8-110 OF 1</t>
  </si>
  <si>
    <t>DG SANTANDER 8-110 OF 2</t>
  </si>
  <si>
    <t>CLL 21 No. 16-37 OF 202</t>
  </si>
  <si>
    <t>CLL 19 No. 8-02/30 OF 401</t>
  </si>
  <si>
    <t>CLL 19 No. 8-02/30 OF 402</t>
  </si>
  <si>
    <t>CLL 19 No. 8-02/30 OF 403</t>
  </si>
  <si>
    <t>CLL 19 No. 8-02/30 OF 404</t>
  </si>
  <si>
    <t>CLL 19 No. 8-02/30 OF 405</t>
  </si>
  <si>
    <t>CRA 27 No. 52-60</t>
  </si>
  <si>
    <t>CLL 23 No. 19-28 LOCAL 3</t>
  </si>
  <si>
    <t>CLL 8 No. 3-03</t>
  </si>
  <si>
    <t>CLL 22D No. 120-19</t>
  </si>
  <si>
    <t>CLL 22 No. 2-28 GARAJE 1</t>
  </si>
  <si>
    <t>CLL 22 No. 2-28 GARAJE 2</t>
  </si>
  <si>
    <t>CLL 22 No. 2-28 GARAJE 3</t>
  </si>
  <si>
    <t>CLL 22 No. 2-28 GARAJE 4</t>
  </si>
  <si>
    <t>CLL 22 No. 2-28 GARAJE 5</t>
  </si>
  <si>
    <t>CLL 22 No. 2-28 GARAJE 6</t>
  </si>
  <si>
    <t>CLL 22 No. 2-28 GARAJE 7</t>
  </si>
  <si>
    <t>CLL 22 No. 2-28 GARAJE 8</t>
  </si>
  <si>
    <t>CLL 22 No. 2-28 GARAJE 9</t>
  </si>
  <si>
    <t>CLL 22 No. 2-28 GARAJE 10</t>
  </si>
  <si>
    <t>CLL 57 No. 8B-05 INTERIOR 46</t>
  </si>
  <si>
    <t>CLL 57 No. 8B-05 INTERIOR 48</t>
  </si>
  <si>
    <t>CLL 57 No. 8B-05 INTERIOR 50</t>
  </si>
  <si>
    <t>MEDELLIN</t>
  </si>
  <si>
    <t>CARTAGENA</t>
  </si>
  <si>
    <t>TUNJA</t>
  </si>
  <si>
    <t>SANTA MARTA</t>
  </si>
  <si>
    <t>MANIZALES</t>
  </si>
  <si>
    <t>POPAYAN</t>
  </si>
  <si>
    <t>MONTERIA</t>
  </si>
  <si>
    <t>QUIBDO</t>
  </si>
  <si>
    <t>VALLEDUPAR</t>
  </si>
  <si>
    <t>NEIVA</t>
  </si>
  <si>
    <t>VILLAVICENCIO</t>
  </si>
  <si>
    <t>PASTO</t>
  </si>
  <si>
    <t>CUCUTA</t>
  </si>
  <si>
    <t>ARMENIA</t>
  </si>
  <si>
    <t>PEREIRA</t>
  </si>
  <si>
    <t>SINCELEJO</t>
  </si>
  <si>
    <t>BRISAS DE FONTIBON 1 - BOGOTA</t>
  </si>
  <si>
    <t>190-126059</t>
  </si>
  <si>
    <t>190-126060</t>
  </si>
  <si>
    <t>200-202054</t>
  </si>
  <si>
    <t>200-202066</t>
  </si>
  <si>
    <t>260-262951</t>
  </si>
  <si>
    <t>260-262952</t>
  </si>
  <si>
    <t>NOTA: EL VALOR DEL EDIFICIO PRINCIPAL UBICADO EN LA CR 3 No. 18-32 EN BOGOTÁ, INCLUYE ELEMENTOS COMO ASCENSORES, MOTOBOMBAS, PLANTAS ELÉCTRICAS, SISTEMA DE EXTINCIÓN DE INCENDIOS, ETC.</t>
  </si>
  <si>
    <t>ANEXO No. 2 - RELACIÓN DE INMUEBLES</t>
  </si>
  <si>
    <t>MATRÍCULA</t>
  </si>
  <si>
    <t>DIRECCIÓN</t>
  </si>
  <si>
    <t>CIUDAD</t>
  </si>
  <si>
    <t>AVALÚO</t>
  </si>
  <si>
    <t>EQUIPOS ELECTRICOS Y ELECTRONICOS INCLUYENDO EQUIPOS MÓVILES Y PORTÁTILES</t>
  </si>
  <si>
    <t>OBRAS DE ARTE</t>
  </si>
  <si>
    <t>MUEBLES Y ENSERES</t>
  </si>
  <si>
    <t>Indice Variable Porcentaje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</si>
</sst>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%"/>
    <numFmt numFmtId="166" formatCode="[$$-240A]\ #,##0"/>
    <numFmt numFmtId="167" formatCode="&quot;$&quot;\ #,##0"/>
    <numFmt numFmtId="168" formatCode="_([$$-240A]\ * #,##0_);_([$$-240A]\ * \(#,##0\);_([$$-240A]\ 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6" fontId="3" fillId="0" borderId="11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166" fontId="23" fillId="0" borderId="11" xfId="0" applyNumberFormat="1" applyFont="1" applyBorder="1" applyAlignment="1">
      <alignment horizontal="right"/>
    </xf>
    <xf numFmtId="166" fontId="2" fillId="0" borderId="11" xfId="0" applyNumberFormat="1" applyFont="1" applyFill="1" applyBorder="1" applyAlignment="1">
      <alignment vertical="center"/>
    </xf>
    <xf numFmtId="168" fontId="2" fillId="0" borderId="11" xfId="48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5" fontId="23" fillId="0" borderId="11" xfId="0" applyNumberFormat="1" applyFont="1" applyBorder="1" applyAlignment="1">
      <alignment horizontal="center" vertical="center"/>
    </xf>
    <xf numFmtId="167" fontId="22" fillId="0" borderId="0" xfId="52" applyNumberFormat="1" applyFont="1" applyFill="1" applyAlignment="1">
      <alignment vertical="center"/>
      <protection/>
    </xf>
    <xf numFmtId="0" fontId="4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quotePrefix="1">
      <alignment/>
    </xf>
    <xf numFmtId="167" fontId="0" fillId="0" borderId="11" xfId="48" applyNumberFormat="1" applyFont="1" applyFill="1" applyBorder="1" applyAlignment="1">
      <alignment/>
    </xf>
    <xf numFmtId="167" fontId="4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bro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2"/>
    </sheetView>
  </sheetViews>
  <sheetFormatPr defaultColWidth="11.421875" defaultRowHeight="12.75"/>
  <cols>
    <col min="1" max="1" width="29.7109375" style="25" bestFit="1" customWidth="1"/>
    <col min="2" max="2" width="7.57421875" style="25" bestFit="1" customWidth="1"/>
    <col min="3" max="3" width="34.00390625" style="25" customWidth="1"/>
    <col min="4" max="4" width="17.28125" style="25" customWidth="1"/>
    <col min="5" max="7" width="15.7109375" style="25" customWidth="1"/>
    <col min="8" max="16384" width="11.421875" style="25" customWidth="1"/>
  </cols>
  <sheetData>
    <row r="1" spans="1:7" ht="12.75">
      <c r="A1" s="32" t="s">
        <v>9</v>
      </c>
      <c r="B1" s="32"/>
      <c r="C1" s="32"/>
      <c r="D1" s="32"/>
      <c r="E1" s="32"/>
      <c r="F1" s="32"/>
      <c r="G1" s="32"/>
    </row>
    <row r="2" spans="1:7" ht="12.75">
      <c r="A2" s="32" t="s">
        <v>100</v>
      </c>
      <c r="B2" s="32"/>
      <c r="C2" s="32"/>
      <c r="D2" s="32"/>
      <c r="E2" s="32"/>
      <c r="F2" s="32"/>
      <c r="G2" s="32"/>
    </row>
    <row r="3" spans="1:7" ht="12.75">
      <c r="A3" s="36" t="s">
        <v>111</v>
      </c>
      <c r="B3" s="36"/>
      <c r="C3" s="36"/>
      <c r="D3" s="36"/>
      <c r="E3" s="36"/>
      <c r="F3" s="36"/>
      <c r="G3" s="36"/>
    </row>
    <row r="4" spans="1:7" ht="25.5">
      <c r="A4" s="27" t="s">
        <v>0</v>
      </c>
      <c r="B4" s="27" t="s">
        <v>1</v>
      </c>
      <c r="C4" s="27" t="s">
        <v>10</v>
      </c>
      <c r="D4" s="28" t="s">
        <v>2</v>
      </c>
      <c r="E4" s="29" t="s">
        <v>206</v>
      </c>
      <c r="F4" s="30" t="s">
        <v>101</v>
      </c>
      <c r="G4" s="30" t="s">
        <v>3</v>
      </c>
    </row>
    <row r="5" spans="1:7" ht="12.75">
      <c r="A5" s="8" t="s">
        <v>8</v>
      </c>
      <c r="B5" s="8">
        <v>1</v>
      </c>
      <c r="C5" s="26" t="s">
        <v>4</v>
      </c>
      <c r="D5" s="20">
        <f>'Anexo No. 2 INMUEBLES'!D58</f>
        <v>12831235621</v>
      </c>
      <c r="E5" s="10">
        <v>0.055</v>
      </c>
      <c r="F5" s="16">
        <f>D5*E5</f>
        <v>705717959.155</v>
      </c>
      <c r="G5" s="16">
        <f>D5+F5</f>
        <v>13536953580.155</v>
      </c>
    </row>
    <row r="6" spans="1:7" ht="12.75">
      <c r="A6" s="8" t="s">
        <v>8</v>
      </c>
      <c r="B6" s="8">
        <v>2</v>
      </c>
      <c r="C6" s="26" t="s">
        <v>205</v>
      </c>
      <c r="D6" s="15">
        <v>2640187577.220023</v>
      </c>
      <c r="E6" s="10">
        <v>0.055</v>
      </c>
      <c r="F6" s="16">
        <f aca="true" t="shared" si="0" ref="F6:F11">D6*E6</f>
        <v>145210316.74710128</v>
      </c>
      <c r="G6" s="16">
        <f aca="true" t="shared" si="1" ref="G6:G11">D6+F6</f>
        <v>2785397893.9671245</v>
      </c>
    </row>
    <row r="7" spans="1:7" ht="12.75">
      <c r="A7" s="8" t="s">
        <v>8</v>
      </c>
      <c r="B7" s="8">
        <v>2</v>
      </c>
      <c r="C7" s="9" t="s">
        <v>204</v>
      </c>
      <c r="D7" s="15">
        <v>14368551</v>
      </c>
      <c r="E7" s="10">
        <v>0</v>
      </c>
      <c r="F7" s="16">
        <f t="shared" si="0"/>
        <v>0</v>
      </c>
      <c r="G7" s="16">
        <f t="shared" si="1"/>
        <v>14368551</v>
      </c>
    </row>
    <row r="8" spans="1:7" ht="47.25" customHeight="1">
      <c r="A8" s="8" t="s">
        <v>8</v>
      </c>
      <c r="B8" s="8">
        <v>3</v>
      </c>
      <c r="C8" s="9" t="s">
        <v>203</v>
      </c>
      <c r="D8" s="15">
        <v>5381450429.470007</v>
      </c>
      <c r="E8" s="10">
        <v>0.055</v>
      </c>
      <c r="F8" s="16">
        <f t="shared" si="0"/>
        <v>295979773.6208504</v>
      </c>
      <c r="G8" s="16">
        <f t="shared" si="1"/>
        <v>5677430203.0908575</v>
      </c>
    </row>
    <row r="9" spans="1:7" ht="12.75">
      <c r="A9" s="8" t="s">
        <v>8</v>
      </c>
      <c r="B9" s="8">
        <v>4</v>
      </c>
      <c r="C9" s="26" t="s">
        <v>5</v>
      </c>
      <c r="D9" s="15">
        <v>312439664.87999994</v>
      </c>
      <c r="E9" s="10">
        <v>0.055</v>
      </c>
      <c r="F9" s="16">
        <f t="shared" si="0"/>
        <v>17184181.568399996</v>
      </c>
      <c r="G9" s="16">
        <f t="shared" si="1"/>
        <v>329623846.4483999</v>
      </c>
    </row>
    <row r="10" spans="1:7" ht="12.75">
      <c r="A10" s="8" t="s">
        <v>8</v>
      </c>
      <c r="B10" s="8">
        <v>5</v>
      </c>
      <c r="C10" s="26" t="s">
        <v>6</v>
      </c>
      <c r="D10" s="15">
        <v>150000000</v>
      </c>
      <c r="E10" s="10">
        <v>0</v>
      </c>
      <c r="F10" s="16">
        <f t="shared" si="0"/>
        <v>0</v>
      </c>
      <c r="G10" s="16">
        <f t="shared" si="1"/>
        <v>150000000</v>
      </c>
    </row>
    <row r="11" spans="1:7" ht="12.75">
      <c r="A11" s="8" t="s">
        <v>8</v>
      </c>
      <c r="B11" s="8">
        <v>2</v>
      </c>
      <c r="C11" s="26" t="s">
        <v>104</v>
      </c>
      <c r="D11" s="15">
        <v>16100000</v>
      </c>
      <c r="E11" s="10">
        <v>0</v>
      </c>
      <c r="F11" s="16">
        <f t="shared" si="0"/>
        <v>0</v>
      </c>
      <c r="G11" s="16">
        <f t="shared" si="1"/>
        <v>16100000</v>
      </c>
    </row>
    <row r="12" spans="1:7" ht="12.75">
      <c r="A12" s="33" t="s">
        <v>7</v>
      </c>
      <c r="B12" s="34"/>
      <c r="C12" s="35"/>
      <c r="D12" s="17">
        <f>SUM(D5:D11)</f>
        <v>21345781843.570034</v>
      </c>
      <c r="E12" s="18"/>
      <c r="F12" s="17">
        <f>SUM(F5:F11)</f>
        <v>1164092231.0913515</v>
      </c>
      <c r="G12" s="17">
        <f>SUM(G5:G11)</f>
        <v>22509874074.66138</v>
      </c>
    </row>
    <row r="16" ht="12.75">
      <c r="G16" s="31"/>
    </row>
  </sheetData>
  <sheetProtection/>
  <mergeCells count="4">
    <mergeCell ref="A1:G1"/>
    <mergeCell ref="A2:G2"/>
    <mergeCell ref="A12:C12"/>
    <mergeCell ref="A3:G3"/>
  </mergeCells>
  <printOptions horizontalCentered="1"/>
  <pageMargins left="0.75" right="0.75" top="1.3779527559055118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F38" sqref="F38"/>
    </sheetView>
  </sheetViews>
  <sheetFormatPr defaultColWidth="11.28125" defaultRowHeight="12.75"/>
  <cols>
    <col min="1" max="1" width="13.7109375" style="0" bestFit="1" customWidth="1"/>
    <col min="2" max="2" width="31.57421875" style="0" bestFit="1" customWidth="1"/>
    <col min="3" max="3" width="32.57421875" style="0" bestFit="1" customWidth="1"/>
    <col min="4" max="4" width="18.140625" style="0" bestFit="1" customWidth="1"/>
  </cols>
  <sheetData>
    <row r="1" spans="1:4" ht="12.75">
      <c r="A1" s="37" t="s">
        <v>9</v>
      </c>
      <c r="B1" s="37"/>
      <c r="C1" s="37"/>
      <c r="D1" s="37"/>
    </row>
    <row r="2" spans="1:4" ht="12.75">
      <c r="A2" s="37" t="s">
        <v>198</v>
      </c>
      <c r="B2" s="37"/>
      <c r="C2" s="37"/>
      <c r="D2" s="37"/>
    </row>
    <row r="3" spans="1:4" ht="12.75">
      <c r="A3" s="21" t="s">
        <v>199</v>
      </c>
      <c r="B3" s="21" t="s">
        <v>200</v>
      </c>
      <c r="C3" s="21" t="s">
        <v>201</v>
      </c>
      <c r="D3" s="21" t="s">
        <v>202</v>
      </c>
    </row>
    <row r="4" spans="1:4" ht="12.75">
      <c r="A4" s="22" t="s">
        <v>114</v>
      </c>
      <c r="B4" s="22" t="s">
        <v>121</v>
      </c>
      <c r="C4" s="22" t="s">
        <v>174</v>
      </c>
      <c r="D4" s="23">
        <v>319518000</v>
      </c>
    </row>
    <row r="5" spans="1:4" ht="12.75">
      <c r="A5" s="22" t="s">
        <v>49</v>
      </c>
      <c r="B5" s="22" t="s">
        <v>122</v>
      </c>
      <c r="C5" s="22" t="s">
        <v>48</v>
      </c>
      <c r="D5" s="23">
        <v>256800000</v>
      </c>
    </row>
    <row r="6" spans="1:4" ht="12.75">
      <c r="A6" s="22" t="s">
        <v>50</v>
      </c>
      <c r="B6" s="22" t="s">
        <v>123</v>
      </c>
      <c r="C6" s="22" t="s">
        <v>48</v>
      </c>
      <c r="D6" s="23">
        <v>10000000</v>
      </c>
    </row>
    <row r="7" spans="1:4" ht="12.75">
      <c r="A7" s="22" t="s">
        <v>51</v>
      </c>
      <c r="B7" s="22" t="s">
        <v>124</v>
      </c>
      <c r="C7" s="22" t="s">
        <v>48</v>
      </c>
      <c r="D7" s="23">
        <v>293306000</v>
      </c>
    </row>
    <row r="8" spans="1:4" ht="12.75">
      <c r="A8" s="22" t="s">
        <v>52</v>
      </c>
      <c r="B8" s="22" t="s">
        <v>54</v>
      </c>
      <c r="C8" s="22" t="s">
        <v>53</v>
      </c>
      <c r="D8" s="23">
        <v>8160488000</v>
      </c>
    </row>
    <row r="9" spans="1:4" ht="12.75">
      <c r="A9" s="22" t="s">
        <v>69</v>
      </c>
      <c r="B9" s="22" t="s">
        <v>125</v>
      </c>
      <c r="C9" s="22" t="s">
        <v>175</v>
      </c>
      <c r="D9" s="23">
        <v>53900000</v>
      </c>
    </row>
    <row r="10" spans="1:4" ht="12.75">
      <c r="A10" s="22" t="s">
        <v>70</v>
      </c>
      <c r="B10" s="22" t="s">
        <v>126</v>
      </c>
      <c r="C10" s="22" t="s">
        <v>175</v>
      </c>
      <c r="D10" s="23">
        <v>53900000</v>
      </c>
    </row>
    <row r="11" spans="1:4" ht="12.75">
      <c r="A11" s="22" t="s">
        <v>71</v>
      </c>
      <c r="B11" s="22" t="s">
        <v>127</v>
      </c>
      <c r="C11" s="22" t="s">
        <v>176</v>
      </c>
      <c r="D11" s="23">
        <v>10500000</v>
      </c>
    </row>
    <row r="12" spans="1:4" ht="12.75">
      <c r="A12" s="22" t="s">
        <v>72</v>
      </c>
      <c r="B12" s="22" t="s">
        <v>128</v>
      </c>
      <c r="C12" s="22" t="s">
        <v>176</v>
      </c>
      <c r="D12" s="23">
        <v>89700000</v>
      </c>
    </row>
    <row r="13" spans="1:4" ht="12.75">
      <c r="A13" s="22" t="s">
        <v>87</v>
      </c>
      <c r="B13" s="22" t="s">
        <v>129</v>
      </c>
      <c r="C13" s="22" t="s">
        <v>177</v>
      </c>
      <c r="D13" s="23">
        <v>99907500</v>
      </c>
    </row>
    <row r="14" spans="1:4" ht="12.75">
      <c r="A14" s="22" t="s">
        <v>75</v>
      </c>
      <c r="B14" s="22" t="s">
        <v>130</v>
      </c>
      <c r="C14" s="22" t="s">
        <v>178</v>
      </c>
      <c r="D14" s="23">
        <v>160584600</v>
      </c>
    </row>
    <row r="15" spans="1:4" ht="12.75">
      <c r="A15" s="22" t="s">
        <v>76</v>
      </c>
      <c r="B15" s="22" t="s">
        <v>131</v>
      </c>
      <c r="C15" s="22" t="s">
        <v>179</v>
      </c>
      <c r="D15" s="23">
        <v>113000000</v>
      </c>
    </row>
    <row r="16" spans="1:4" ht="12.75">
      <c r="A16" s="22" t="s">
        <v>82</v>
      </c>
      <c r="B16" s="22" t="s">
        <v>132</v>
      </c>
      <c r="C16" s="22" t="s">
        <v>180</v>
      </c>
      <c r="D16" s="23">
        <v>41285000</v>
      </c>
    </row>
    <row r="17" spans="1:4" ht="12.75">
      <c r="A17" s="22" t="s">
        <v>83</v>
      </c>
      <c r="B17" s="22" t="s">
        <v>133</v>
      </c>
      <c r="C17" s="22" t="s">
        <v>180</v>
      </c>
      <c r="D17" s="23">
        <v>41285000</v>
      </c>
    </row>
    <row r="18" spans="1:4" ht="12.75">
      <c r="A18" s="22" t="s">
        <v>84</v>
      </c>
      <c r="B18" s="22" t="s">
        <v>134</v>
      </c>
      <c r="C18" s="22" t="s">
        <v>180</v>
      </c>
      <c r="D18" s="23">
        <v>9900000</v>
      </c>
    </row>
    <row r="19" spans="1:4" ht="12.75">
      <c r="A19" s="22" t="s">
        <v>80</v>
      </c>
      <c r="B19" s="22" t="s">
        <v>135</v>
      </c>
      <c r="C19" s="22" t="s">
        <v>181</v>
      </c>
      <c r="D19" s="23">
        <v>31042000</v>
      </c>
    </row>
    <row r="20" spans="1:4" ht="12.75">
      <c r="A20" s="22" t="s">
        <v>81</v>
      </c>
      <c r="B20" s="22" t="s">
        <v>136</v>
      </c>
      <c r="C20" s="22" t="s">
        <v>181</v>
      </c>
      <c r="D20" s="23">
        <v>31570000</v>
      </c>
    </row>
    <row r="21" spans="1:4" ht="12.75">
      <c r="A21" s="22" t="s">
        <v>191</v>
      </c>
      <c r="B21" s="22" t="s">
        <v>137</v>
      </c>
      <c r="C21" s="22" t="s">
        <v>182</v>
      </c>
      <c r="D21" s="23">
        <v>122640000</v>
      </c>
    </row>
    <row r="22" spans="1:4" ht="12.75">
      <c r="A22" s="22" t="s">
        <v>192</v>
      </c>
      <c r="B22" s="22" t="s">
        <v>138</v>
      </c>
      <c r="C22" s="22" t="s">
        <v>182</v>
      </c>
      <c r="D22" s="23">
        <v>181220000</v>
      </c>
    </row>
    <row r="23" spans="1:4" ht="12.75">
      <c r="A23" s="22" t="s">
        <v>77</v>
      </c>
      <c r="B23" s="22" t="s">
        <v>139</v>
      </c>
      <c r="C23" s="22" t="s">
        <v>182</v>
      </c>
      <c r="D23" s="23">
        <v>8000000</v>
      </c>
    </row>
    <row r="24" spans="1:4" ht="12.75">
      <c r="A24" s="22" t="s">
        <v>78</v>
      </c>
      <c r="B24" s="22" t="s">
        <v>140</v>
      </c>
      <c r="C24" s="22" t="s">
        <v>182</v>
      </c>
      <c r="D24" s="23">
        <v>8000000</v>
      </c>
    </row>
    <row r="25" spans="1:4" ht="12.75">
      <c r="A25" s="22" t="s">
        <v>79</v>
      </c>
      <c r="B25" s="22" t="s">
        <v>141</v>
      </c>
      <c r="C25" s="22" t="s">
        <v>182</v>
      </c>
      <c r="D25" s="23">
        <v>6150000</v>
      </c>
    </row>
    <row r="26" spans="1:4" ht="12.75">
      <c r="A26" s="22" t="s">
        <v>193</v>
      </c>
      <c r="B26" s="22" t="s">
        <v>142</v>
      </c>
      <c r="C26" s="22" t="s">
        <v>183</v>
      </c>
      <c r="D26" s="23">
        <v>211320000</v>
      </c>
    </row>
    <row r="27" spans="1:4" ht="12.75">
      <c r="A27" s="22" t="s">
        <v>194</v>
      </c>
      <c r="B27" s="22" t="s">
        <v>143</v>
      </c>
      <c r="C27" s="22" t="s">
        <v>183</v>
      </c>
      <c r="D27" s="23">
        <v>265520000</v>
      </c>
    </row>
    <row r="28" spans="1:4" ht="12.75">
      <c r="A28" s="22" t="s">
        <v>88</v>
      </c>
      <c r="B28" s="22" t="s">
        <v>144</v>
      </c>
      <c r="C28" s="22" t="s">
        <v>184</v>
      </c>
      <c r="D28" s="23">
        <v>13000000</v>
      </c>
    </row>
    <row r="29" spans="1:4" ht="12.75">
      <c r="A29" s="22" t="s">
        <v>89</v>
      </c>
      <c r="B29" s="22" t="s">
        <v>145</v>
      </c>
      <c r="C29" s="22" t="s">
        <v>184</v>
      </c>
      <c r="D29" s="23">
        <v>37966000</v>
      </c>
    </row>
    <row r="30" spans="1:4" ht="12.75">
      <c r="A30" s="22" t="s">
        <v>90</v>
      </c>
      <c r="B30" s="22" t="s">
        <v>146</v>
      </c>
      <c r="C30" s="22" t="s">
        <v>184</v>
      </c>
      <c r="D30" s="23">
        <v>71605000</v>
      </c>
    </row>
    <row r="31" spans="1:4" ht="12.75">
      <c r="A31" s="22" t="s">
        <v>91</v>
      </c>
      <c r="B31" s="22" t="s">
        <v>147</v>
      </c>
      <c r="C31" s="22" t="s">
        <v>185</v>
      </c>
      <c r="D31" s="23">
        <v>92038000</v>
      </c>
    </row>
    <row r="32" spans="1:4" ht="12.75">
      <c r="A32" s="22" t="s">
        <v>92</v>
      </c>
      <c r="B32" s="22" t="s">
        <v>148</v>
      </c>
      <c r="C32" s="22" t="s">
        <v>185</v>
      </c>
      <c r="D32" s="23">
        <v>92038000</v>
      </c>
    </row>
    <row r="33" spans="1:4" ht="12.75">
      <c r="A33" s="22" t="s">
        <v>195</v>
      </c>
      <c r="B33" s="22" t="s">
        <v>149</v>
      </c>
      <c r="C33" s="22" t="s">
        <v>186</v>
      </c>
      <c r="D33" s="23">
        <v>210087000</v>
      </c>
    </row>
    <row r="34" spans="1:4" ht="12.75">
      <c r="A34" s="22" t="s">
        <v>196</v>
      </c>
      <c r="B34" s="22" t="s">
        <v>150</v>
      </c>
      <c r="C34" s="22" t="s">
        <v>186</v>
      </c>
      <c r="D34" s="23">
        <v>351962000</v>
      </c>
    </row>
    <row r="35" spans="1:4" ht="12.75">
      <c r="A35" s="22" t="s">
        <v>93</v>
      </c>
      <c r="B35" s="22" t="s">
        <v>151</v>
      </c>
      <c r="C35" s="22" t="s">
        <v>187</v>
      </c>
      <c r="D35" s="23">
        <v>49560000</v>
      </c>
    </row>
    <row r="36" spans="1:4" ht="12.75">
      <c r="A36" s="22" t="s">
        <v>94</v>
      </c>
      <c r="B36" s="22" t="s">
        <v>152</v>
      </c>
      <c r="C36" s="22" t="s">
        <v>188</v>
      </c>
      <c r="D36" s="23">
        <v>64966000</v>
      </c>
    </row>
    <row r="37" spans="1:4" ht="12.75">
      <c r="A37" s="22" t="s">
        <v>95</v>
      </c>
      <c r="B37" s="22" t="s">
        <v>153</v>
      </c>
      <c r="C37" s="22" t="s">
        <v>188</v>
      </c>
      <c r="D37" s="23">
        <v>45364000</v>
      </c>
    </row>
    <row r="38" spans="1:4" ht="12.75">
      <c r="A38" s="22" t="s">
        <v>96</v>
      </c>
      <c r="B38" s="22" t="s">
        <v>154</v>
      </c>
      <c r="C38" s="22" t="s">
        <v>188</v>
      </c>
      <c r="D38" s="23">
        <v>45364000</v>
      </c>
    </row>
    <row r="39" spans="1:4" ht="12.75">
      <c r="A39" s="22" t="s">
        <v>97</v>
      </c>
      <c r="B39" s="22" t="s">
        <v>155</v>
      </c>
      <c r="C39" s="22" t="s">
        <v>188</v>
      </c>
      <c r="D39" s="23">
        <v>45364000</v>
      </c>
    </row>
    <row r="40" spans="1:4" ht="12.75">
      <c r="A40" s="22" t="s">
        <v>98</v>
      </c>
      <c r="B40" s="22" t="s">
        <v>156</v>
      </c>
      <c r="C40" s="22" t="s">
        <v>188</v>
      </c>
      <c r="D40" s="23">
        <v>45364000</v>
      </c>
    </row>
    <row r="41" spans="1:4" ht="12.75">
      <c r="A41" s="22" t="s">
        <v>74</v>
      </c>
      <c r="B41" s="22" t="s">
        <v>157</v>
      </c>
      <c r="C41" s="22" t="s">
        <v>73</v>
      </c>
      <c r="D41" s="23">
        <v>197412000</v>
      </c>
    </row>
    <row r="42" spans="1:4" ht="12.75">
      <c r="A42" s="22" t="s">
        <v>99</v>
      </c>
      <c r="B42" s="22" t="s">
        <v>158</v>
      </c>
      <c r="C42" s="22" t="s">
        <v>189</v>
      </c>
      <c r="D42" s="23">
        <v>103958500</v>
      </c>
    </row>
    <row r="43" spans="1:4" ht="12.75">
      <c r="A43" s="22" t="s">
        <v>85</v>
      </c>
      <c r="B43" s="22" t="s">
        <v>159</v>
      </c>
      <c r="C43" s="22" t="s">
        <v>86</v>
      </c>
      <c r="D43" s="23">
        <v>267680000</v>
      </c>
    </row>
    <row r="44" spans="1:4" ht="12.75">
      <c r="A44" s="22" t="s">
        <v>55</v>
      </c>
      <c r="B44" s="22" t="s">
        <v>160</v>
      </c>
      <c r="C44" s="22" t="s">
        <v>190</v>
      </c>
      <c r="D44" s="23">
        <v>82494021</v>
      </c>
    </row>
    <row r="45" spans="1:4" ht="12.75">
      <c r="A45" s="22" t="s">
        <v>56</v>
      </c>
      <c r="B45" s="22" t="s">
        <v>161</v>
      </c>
      <c r="C45" s="22" t="s">
        <v>53</v>
      </c>
      <c r="D45" s="23">
        <v>8550000</v>
      </c>
    </row>
    <row r="46" spans="1:4" ht="12.75">
      <c r="A46" s="22" t="s">
        <v>57</v>
      </c>
      <c r="B46" s="22" t="s">
        <v>162</v>
      </c>
      <c r="C46" s="22" t="s">
        <v>53</v>
      </c>
      <c r="D46" s="23">
        <v>8250000</v>
      </c>
    </row>
    <row r="47" spans="1:4" ht="12.75">
      <c r="A47" s="22" t="s">
        <v>58</v>
      </c>
      <c r="B47" s="22" t="s">
        <v>163</v>
      </c>
      <c r="C47" s="22" t="s">
        <v>53</v>
      </c>
      <c r="D47" s="23">
        <v>7050000</v>
      </c>
    </row>
    <row r="48" spans="1:4" ht="12.75">
      <c r="A48" s="22" t="s">
        <v>59</v>
      </c>
      <c r="B48" s="22" t="s">
        <v>164</v>
      </c>
      <c r="C48" s="22" t="s">
        <v>53</v>
      </c>
      <c r="D48" s="23">
        <v>7050000</v>
      </c>
    </row>
    <row r="49" spans="1:4" ht="12.75">
      <c r="A49" s="22" t="s">
        <v>60</v>
      </c>
      <c r="B49" s="22" t="s">
        <v>165</v>
      </c>
      <c r="C49" s="22" t="s">
        <v>53</v>
      </c>
      <c r="D49" s="23">
        <v>7200000</v>
      </c>
    </row>
    <row r="50" spans="1:4" ht="12.75">
      <c r="A50" s="22" t="s">
        <v>61</v>
      </c>
      <c r="B50" s="22" t="s">
        <v>166</v>
      </c>
      <c r="C50" s="22" t="s">
        <v>53</v>
      </c>
      <c r="D50" s="23">
        <v>6900000</v>
      </c>
    </row>
    <row r="51" spans="1:4" ht="12.75">
      <c r="A51" s="22" t="s">
        <v>62</v>
      </c>
      <c r="B51" s="22" t="s">
        <v>167</v>
      </c>
      <c r="C51" s="22" t="s">
        <v>53</v>
      </c>
      <c r="D51" s="23">
        <v>9000000</v>
      </c>
    </row>
    <row r="52" spans="1:4" ht="12.75">
      <c r="A52" s="22" t="s">
        <v>63</v>
      </c>
      <c r="B52" s="22" t="s">
        <v>168</v>
      </c>
      <c r="C52" s="22" t="s">
        <v>53</v>
      </c>
      <c r="D52" s="23">
        <v>7500000</v>
      </c>
    </row>
    <row r="53" spans="1:4" ht="12.75">
      <c r="A53" s="22" t="s">
        <v>64</v>
      </c>
      <c r="B53" s="22" t="s">
        <v>169</v>
      </c>
      <c r="C53" s="22" t="s">
        <v>53</v>
      </c>
      <c r="D53" s="23">
        <v>7500000</v>
      </c>
    </row>
    <row r="54" spans="1:4" ht="12.75">
      <c r="A54" s="22" t="s">
        <v>65</v>
      </c>
      <c r="B54" s="22" t="s">
        <v>170</v>
      </c>
      <c r="C54" s="22" t="s">
        <v>53</v>
      </c>
      <c r="D54" s="23">
        <v>7500000</v>
      </c>
    </row>
    <row r="55" spans="1:4" ht="12.75">
      <c r="A55" s="22" t="s">
        <v>66</v>
      </c>
      <c r="B55" s="22" t="s">
        <v>171</v>
      </c>
      <c r="C55" s="22" t="s">
        <v>53</v>
      </c>
      <c r="D55" s="23">
        <v>76881000</v>
      </c>
    </row>
    <row r="56" spans="1:4" ht="12.75">
      <c r="A56" s="22" t="s">
        <v>67</v>
      </c>
      <c r="B56" s="22" t="s">
        <v>172</v>
      </c>
      <c r="C56" s="22" t="s">
        <v>53</v>
      </c>
      <c r="D56" s="23">
        <v>80829000</v>
      </c>
    </row>
    <row r="57" spans="1:4" ht="12.75">
      <c r="A57" s="22" t="s">
        <v>68</v>
      </c>
      <c r="B57" s="22" t="s">
        <v>173</v>
      </c>
      <c r="C57" s="22" t="s">
        <v>53</v>
      </c>
      <c r="D57" s="23">
        <v>201267000</v>
      </c>
    </row>
    <row r="58" spans="1:4" ht="12.75">
      <c r="A58" s="37" t="s">
        <v>7</v>
      </c>
      <c r="B58" s="37"/>
      <c r="C58" s="37"/>
      <c r="D58" s="24">
        <f>SUM(D4:D57)</f>
        <v>12831235621</v>
      </c>
    </row>
    <row r="59" spans="1:4" ht="30.75" customHeight="1">
      <c r="A59" s="38" t="s">
        <v>197</v>
      </c>
      <c r="B59" s="38"/>
      <c r="C59" s="38"/>
      <c r="D59" s="38"/>
    </row>
  </sheetData>
  <sheetProtection/>
  <mergeCells count="4">
    <mergeCell ref="A1:D1"/>
    <mergeCell ref="A2:D2"/>
    <mergeCell ref="A59:D59"/>
    <mergeCell ref="A58:C58"/>
  </mergeCells>
  <printOptions/>
  <pageMargins left="0.4724409448818898" right="0.4724409448818898" top="0.7480314960629921" bottom="0.984251968503937" header="0.31496062992125984" footer="0.31496062992125984"/>
  <pageSetup horizontalDpi="600" verticalDpi="600" orientation="portrait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4.421875" style="0" bestFit="1" customWidth="1"/>
    <col min="2" max="2" width="10.8515625" style="0" bestFit="1" customWidth="1"/>
    <col min="4" max="4" width="9.140625" style="0" bestFit="1" customWidth="1"/>
    <col min="5" max="5" width="8.7109375" style="1" customWidth="1"/>
    <col min="6" max="6" width="7.8515625" style="0" bestFit="1" customWidth="1"/>
    <col min="7" max="7" width="13.57421875" style="0" bestFit="1" customWidth="1"/>
    <col min="8" max="8" width="23.7109375" style="0" customWidth="1"/>
    <col min="9" max="9" width="13.421875" style="0" bestFit="1" customWidth="1"/>
    <col min="10" max="11" width="12.7109375" style="0" bestFit="1" customWidth="1"/>
  </cols>
  <sheetData>
    <row r="1" spans="1:10" ht="12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 t="s">
        <v>103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3.5">
      <c r="A5" s="3" t="s">
        <v>25</v>
      </c>
      <c r="B5" s="3" t="s">
        <v>28</v>
      </c>
      <c r="C5" s="3" t="s">
        <v>26</v>
      </c>
      <c r="D5" s="3" t="s">
        <v>106</v>
      </c>
      <c r="E5" s="3" t="s">
        <v>30</v>
      </c>
      <c r="F5" s="3" t="s">
        <v>29</v>
      </c>
      <c r="G5" s="3" t="s">
        <v>31</v>
      </c>
      <c r="H5" s="3" t="s">
        <v>32</v>
      </c>
      <c r="I5" s="3" t="s">
        <v>110</v>
      </c>
      <c r="J5" s="3" t="s">
        <v>2</v>
      </c>
    </row>
    <row r="6" spans="1:10" ht="12.75">
      <c r="A6" s="11">
        <v>1</v>
      </c>
      <c r="B6" s="12" t="s">
        <v>24</v>
      </c>
      <c r="C6" s="12" t="s">
        <v>11</v>
      </c>
      <c r="D6" s="12" t="s">
        <v>12</v>
      </c>
      <c r="E6" s="11">
        <v>1999</v>
      </c>
      <c r="F6" s="11" t="s">
        <v>13</v>
      </c>
      <c r="G6" s="13" t="s">
        <v>33</v>
      </c>
      <c r="H6" s="12" t="s">
        <v>40</v>
      </c>
      <c r="I6" s="11">
        <v>1601068</v>
      </c>
      <c r="J6" s="14">
        <v>10600000</v>
      </c>
    </row>
    <row r="7" spans="1:10" ht="12.75">
      <c r="A7" s="11">
        <v>2</v>
      </c>
      <c r="B7" s="12" t="s">
        <v>24</v>
      </c>
      <c r="C7" s="12" t="s">
        <v>11</v>
      </c>
      <c r="D7" s="12" t="s">
        <v>14</v>
      </c>
      <c r="E7" s="11">
        <v>1992</v>
      </c>
      <c r="F7" s="11" t="s">
        <v>15</v>
      </c>
      <c r="G7" s="13" t="s">
        <v>34</v>
      </c>
      <c r="H7" s="12" t="s">
        <v>41</v>
      </c>
      <c r="I7" s="11">
        <v>1601047</v>
      </c>
      <c r="J7" s="14">
        <v>8600000</v>
      </c>
    </row>
    <row r="8" spans="1:10" ht="12.75">
      <c r="A8" s="11">
        <v>3</v>
      </c>
      <c r="B8" s="12" t="s">
        <v>24</v>
      </c>
      <c r="C8" s="12" t="s">
        <v>105</v>
      </c>
      <c r="D8" s="12" t="s">
        <v>18</v>
      </c>
      <c r="E8" s="11">
        <v>1994</v>
      </c>
      <c r="F8" s="11" t="s">
        <v>19</v>
      </c>
      <c r="G8" s="13" t="s">
        <v>35</v>
      </c>
      <c r="H8" s="12" t="s">
        <v>115</v>
      </c>
      <c r="I8" s="11">
        <v>9001026</v>
      </c>
      <c r="J8" s="14">
        <v>7300000</v>
      </c>
    </row>
    <row r="9" spans="1:10" ht="12.75">
      <c r="A9" s="11">
        <v>4</v>
      </c>
      <c r="B9" s="12" t="s">
        <v>24</v>
      </c>
      <c r="C9" s="12" t="s">
        <v>11</v>
      </c>
      <c r="D9" s="12" t="s">
        <v>12</v>
      </c>
      <c r="E9" s="11">
        <v>2006</v>
      </c>
      <c r="F9" s="11" t="s">
        <v>20</v>
      </c>
      <c r="G9" s="13" t="s">
        <v>36</v>
      </c>
      <c r="H9" s="12" t="s">
        <v>42</v>
      </c>
      <c r="I9" s="11">
        <v>1601104</v>
      </c>
      <c r="J9" s="14">
        <v>18800000</v>
      </c>
    </row>
    <row r="10" spans="1:10" ht="12.75">
      <c r="A10" s="11">
        <v>5</v>
      </c>
      <c r="B10" s="12" t="s">
        <v>24</v>
      </c>
      <c r="C10" s="12" t="s">
        <v>11</v>
      </c>
      <c r="D10" s="12" t="s">
        <v>12</v>
      </c>
      <c r="E10" s="11">
        <v>2006</v>
      </c>
      <c r="F10" s="11" t="s">
        <v>21</v>
      </c>
      <c r="G10" s="13" t="s">
        <v>37</v>
      </c>
      <c r="H10" s="12" t="s">
        <v>43</v>
      </c>
      <c r="I10" s="11">
        <v>1601104</v>
      </c>
      <c r="J10" s="14">
        <v>18800000</v>
      </c>
    </row>
    <row r="11" spans="1:10" ht="12.75">
      <c r="A11" s="11">
        <v>6</v>
      </c>
      <c r="B11" s="12" t="s">
        <v>24</v>
      </c>
      <c r="C11" s="12" t="s">
        <v>11</v>
      </c>
      <c r="D11" s="12" t="s">
        <v>12</v>
      </c>
      <c r="E11" s="11">
        <v>2006</v>
      </c>
      <c r="F11" s="11" t="s">
        <v>22</v>
      </c>
      <c r="G11" s="13" t="s">
        <v>38</v>
      </c>
      <c r="H11" s="12" t="s">
        <v>44</v>
      </c>
      <c r="I11" s="11">
        <v>1601104</v>
      </c>
      <c r="J11" s="14">
        <v>18800000</v>
      </c>
    </row>
    <row r="12" spans="1:10" ht="12.75">
      <c r="A12" s="11">
        <v>7</v>
      </c>
      <c r="B12" s="12" t="s">
        <v>24</v>
      </c>
      <c r="C12" s="12" t="s">
        <v>16</v>
      </c>
      <c r="D12" s="12" t="s">
        <v>17</v>
      </c>
      <c r="E12" s="11">
        <v>2009</v>
      </c>
      <c r="F12" s="11" t="s">
        <v>107</v>
      </c>
      <c r="G12" s="13" t="s">
        <v>108</v>
      </c>
      <c r="H12" s="12" t="s">
        <v>109</v>
      </c>
      <c r="I12" s="11">
        <v>3401119</v>
      </c>
      <c r="J12" s="14">
        <v>82900000</v>
      </c>
    </row>
    <row r="13" spans="1:10" ht="12.75">
      <c r="A13" s="11">
        <v>8</v>
      </c>
      <c r="B13" s="12" t="s">
        <v>24</v>
      </c>
      <c r="C13" s="12" t="s">
        <v>16</v>
      </c>
      <c r="D13" s="12" t="s">
        <v>17</v>
      </c>
      <c r="E13" s="11">
        <v>1993</v>
      </c>
      <c r="F13" s="11" t="s">
        <v>23</v>
      </c>
      <c r="G13" s="13" t="s">
        <v>39</v>
      </c>
      <c r="H13" s="12" t="s">
        <v>45</v>
      </c>
      <c r="I13" s="11">
        <v>3401017</v>
      </c>
      <c r="J13" s="14">
        <v>9400000</v>
      </c>
    </row>
    <row r="14" spans="1:10" ht="12.75">
      <c r="A14" s="11">
        <v>9</v>
      </c>
      <c r="B14" s="12" t="s">
        <v>24</v>
      </c>
      <c r="C14" s="12" t="s">
        <v>116</v>
      </c>
      <c r="D14" s="12" t="s">
        <v>117</v>
      </c>
      <c r="E14" s="11">
        <v>2012</v>
      </c>
      <c r="F14" s="11" t="s">
        <v>118</v>
      </c>
      <c r="G14" s="13"/>
      <c r="H14" s="12"/>
      <c r="I14" s="11"/>
      <c r="J14" s="14">
        <v>52125000</v>
      </c>
    </row>
    <row r="15" spans="1:10" ht="12.75">
      <c r="A15" s="11">
        <v>10</v>
      </c>
      <c r="B15" s="12" t="s">
        <v>24</v>
      </c>
      <c r="C15" s="12" t="s">
        <v>116</v>
      </c>
      <c r="D15" s="12" t="s">
        <v>117</v>
      </c>
      <c r="E15" s="11">
        <v>2012</v>
      </c>
      <c r="F15" s="11" t="s">
        <v>119</v>
      </c>
      <c r="G15" s="13"/>
      <c r="H15" s="12"/>
      <c r="I15" s="11"/>
      <c r="J15" s="14">
        <v>52125000</v>
      </c>
    </row>
    <row r="16" spans="1:10" ht="12.75">
      <c r="A16" s="11">
        <v>11</v>
      </c>
      <c r="B16" s="12" t="s">
        <v>24</v>
      </c>
      <c r="C16" s="12" t="s">
        <v>116</v>
      </c>
      <c r="D16" s="12" t="s">
        <v>117</v>
      </c>
      <c r="E16" s="11">
        <v>2012</v>
      </c>
      <c r="F16" s="11" t="s">
        <v>120</v>
      </c>
      <c r="G16" s="13"/>
      <c r="H16" s="12"/>
      <c r="I16" s="11"/>
      <c r="J16" s="14">
        <v>52125000</v>
      </c>
    </row>
    <row r="17" spans="1:10" ht="12.75">
      <c r="A17" s="11">
        <v>12</v>
      </c>
      <c r="B17" s="12" t="s">
        <v>24</v>
      </c>
      <c r="C17" s="12" t="s">
        <v>116</v>
      </c>
      <c r="D17" s="12" t="s">
        <v>117</v>
      </c>
      <c r="E17" s="11">
        <v>2012</v>
      </c>
      <c r="F17" s="11"/>
      <c r="G17" s="13"/>
      <c r="H17" s="12"/>
      <c r="I17" s="11"/>
      <c r="J17" s="14">
        <v>52125000</v>
      </c>
    </row>
    <row r="18" spans="1:10" ht="12.75">
      <c r="A18" s="41" t="s">
        <v>7</v>
      </c>
      <c r="B18" s="42"/>
      <c r="C18" s="42"/>
      <c r="D18" s="42"/>
      <c r="E18" s="42"/>
      <c r="F18" s="42"/>
      <c r="G18" s="42"/>
      <c r="H18" s="42"/>
      <c r="I18" s="43"/>
      <c r="J18" s="7">
        <f>SUM(J6:J17)</f>
        <v>383700000</v>
      </c>
    </row>
  </sheetData>
  <sheetProtection/>
  <mergeCells count="4">
    <mergeCell ref="A1:J1"/>
    <mergeCell ref="A2:J2"/>
    <mergeCell ref="A3:J3"/>
    <mergeCell ref="A18:I1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4.421875" style="0" bestFit="1" customWidth="1"/>
    <col min="2" max="2" width="10.8515625" style="0" bestFit="1" customWidth="1"/>
    <col min="3" max="3" width="11.421875" style="0" bestFit="1" customWidth="1"/>
    <col min="4" max="4" width="9.140625" style="0" bestFit="1" customWidth="1"/>
    <col min="5" max="5" width="6.421875" style="1" bestFit="1" customWidth="1"/>
    <col min="6" max="6" width="7.8515625" style="0" bestFit="1" customWidth="1"/>
    <col min="7" max="7" width="13.57421875" style="0" bestFit="1" customWidth="1"/>
    <col min="8" max="8" width="19.28125" style="0" bestFit="1" customWidth="1"/>
    <col min="9" max="9" width="8.00390625" style="0" bestFit="1" customWidth="1"/>
    <col min="10" max="10" width="16.140625" style="0" bestFit="1" customWidth="1"/>
  </cols>
  <sheetData>
    <row r="1" spans="1:10" ht="12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 t="s">
        <v>102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4" t="s">
        <v>113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3.5">
      <c r="A4" s="4" t="s">
        <v>25</v>
      </c>
      <c r="B4" s="2" t="s">
        <v>27</v>
      </c>
      <c r="C4" s="4" t="s">
        <v>26</v>
      </c>
      <c r="D4" s="5" t="s">
        <v>28</v>
      </c>
      <c r="E4" s="5" t="s">
        <v>30</v>
      </c>
      <c r="F4" s="5" t="s">
        <v>29</v>
      </c>
      <c r="G4" s="5" t="s">
        <v>31</v>
      </c>
      <c r="H4" s="5" t="s">
        <v>32</v>
      </c>
      <c r="I4" s="5" t="s">
        <v>46</v>
      </c>
      <c r="J4" s="3" t="s">
        <v>47</v>
      </c>
    </row>
    <row r="5" spans="1:10" ht="12.75">
      <c r="A5" s="11">
        <v>1</v>
      </c>
      <c r="B5" s="12" t="s">
        <v>24</v>
      </c>
      <c r="C5" s="12" t="s">
        <v>105</v>
      </c>
      <c r="D5" s="12" t="s">
        <v>18</v>
      </c>
      <c r="E5" s="11">
        <v>1994</v>
      </c>
      <c r="F5" s="11" t="s">
        <v>19</v>
      </c>
      <c r="G5" s="13" t="s">
        <v>35</v>
      </c>
      <c r="H5" s="12" t="s">
        <v>115</v>
      </c>
      <c r="I5" s="6">
        <v>1600</v>
      </c>
      <c r="J5" s="19">
        <v>40851</v>
      </c>
    </row>
    <row r="6" spans="1:10" ht="12.75">
      <c r="A6" s="11">
        <v>2</v>
      </c>
      <c r="B6" s="12" t="s">
        <v>24</v>
      </c>
      <c r="C6" s="12" t="s">
        <v>11</v>
      </c>
      <c r="D6" s="12" t="s">
        <v>12</v>
      </c>
      <c r="E6" s="11">
        <v>1999</v>
      </c>
      <c r="F6" s="11" t="s">
        <v>13</v>
      </c>
      <c r="G6" s="13" t="s">
        <v>33</v>
      </c>
      <c r="H6" s="12" t="s">
        <v>40</v>
      </c>
      <c r="I6" s="6">
        <v>1400</v>
      </c>
      <c r="J6" s="19">
        <v>40906</v>
      </c>
    </row>
    <row r="7" spans="1:10" ht="12.75">
      <c r="A7" s="11">
        <v>3</v>
      </c>
      <c r="B7" s="12" t="s">
        <v>24</v>
      </c>
      <c r="C7" s="12" t="s">
        <v>11</v>
      </c>
      <c r="D7" s="12" t="s">
        <v>12</v>
      </c>
      <c r="E7" s="11">
        <v>2006</v>
      </c>
      <c r="F7" s="11" t="s">
        <v>20</v>
      </c>
      <c r="G7" s="13" t="s">
        <v>36</v>
      </c>
      <c r="H7" s="12" t="s">
        <v>42</v>
      </c>
      <c r="I7" s="6">
        <v>1400</v>
      </c>
      <c r="J7" s="19">
        <v>40941</v>
      </c>
    </row>
    <row r="8" spans="1:10" ht="12.75">
      <c r="A8" s="11">
        <v>4</v>
      </c>
      <c r="B8" s="12" t="s">
        <v>24</v>
      </c>
      <c r="C8" s="12" t="s">
        <v>11</v>
      </c>
      <c r="D8" s="12" t="s">
        <v>12</v>
      </c>
      <c r="E8" s="11">
        <v>2006</v>
      </c>
      <c r="F8" s="11" t="s">
        <v>21</v>
      </c>
      <c r="G8" s="13" t="s">
        <v>37</v>
      </c>
      <c r="H8" s="12" t="s">
        <v>43</v>
      </c>
      <c r="I8" s="6">
        <v>1400</v>
      </c>
      <c r="J8" s="19">
        <v>40941</v>
      </c>
    </row>
    <row r="9" spans="1:10" ht="12.75">
      <c r="A9" s="11">
        <v>5</v>
      </c>
      <c r="B9" s="12" t="s">
        <v>24</v>
      </c>
      <c r="C9" s="12" t="s">
        <v>11</v>
      </c>
      <c r="D9" s="12" t="s">
        <v>12</v>
      </c>
      <c r="E9" s="11">
        <v>2006</v>
      </c>
      <c r="F9" s="11" t="s">
        <v>22</v>
      </c>
      <c r="G9" s="13" t="s">
        <v>38</v>
      </c>
      <c r="H9" s="12" t="s">
        <v>44</v>
      </c>
      <c r="I9" s="6">
        <v>1400</v>
      </c>
      <c r="J9" s="19">
        <v>40941</v>
      </c>
    </row>
    <row r="10" spans="1:10" ht="12.75">
      <c r="A10" s="11">
        <v>6</v>
      </c>
      <c r="B10" s="12" t="s">
        <v>24</v>
      </c>
      <c r="C10" s="12" t="s">
        <v>16</v>
      </c>
      <c r="D10" s="12" t="s">
        <v>17</v>
      </c>
      <c r="E10" s="11">
        <v>2009</v>
      </c>
      <c r="F10" s="11" t="s">
        <v>107</v>
      </c>
      <c r="G10" s="13" t="s">
        <v>108</v>
      </c>
      <c r="H10" s="12" t="s">
        <v>109</v>
      </c>
      <c r="I10" s="6">
        <v>3500</v>
      </c>
      <c r="J10" s="19">
        <v>40986</v>
      </c>
    </row>
    <row r="11" spans="1:10" ht="12.75">
      <c r="A11" s="11">
        <v>7</v>
      </c>
      <c r="B11" s="12" t="s">
        <v>24</v>
      </c>
      <c r="C11" s="12" t="s">
        <v>11</v>
      </c>
      <c r="D11" s="12" t="s">
        <v>14</v>
      </c>
      <c r="E11" s="11">
        <v>1992</v>
      </c>
      <c r="F11" s="11" t="s">
        <v>15</v>
      </c>
      <c r="G11" s="13" t="s">
        <v>34</v>
      </c>
      <c r="H11" s="12" t="s">
        <v>41</v>
      </c>
      <c r="I11" s="6">
        <v>1600</v>
      </c>
      <c r="J11" s="19">
        <v>41025</v>
      </c>
    </row>
    <row r="12" spans="1:10" ht="12.75">
      <c r="A12" s="11">
        <v>8</v>
      </c>
      <c r="B12" s="12" t="s">
        <v>24</v>
      </c>
      <c r="C12" s="12" t="s">
        <v>16</v>
      </c>
      <c r="D12" s="12" t="s">
        <v>17</v>
      </c>
      <c r="E12" s="11">
        <v>1993</v>
      </c>
      <c r="F12" s="11" t="s">
        <v>23</v>
      </c>
      <c r="G12" s="13" t="s">
        <v>39</v>
      </c>
      <c r="H12" s="12" t="s">
        <v>45</v>
      </c>
      <c r="I12" s="6">
        <v>1600</v>
      </c>
      <c r="J12" s="19">
        <v>41124</v>
      </c>
    </row>
    <row r="13" spans="1:10" ht="12.75">
      <c r="A13" s="11">
        <v>9</v>
      </c>
      <c r="B13" s="12" t="s">
        <v>24</v>
      </c>
      <c r="C13" s="12" t="s">
        <v>116</v>
      </c>
      <c r="D13" s="12" t="s">
        <v>117</v>
      </c>
      <c r="E13" s="11">
        <v>2012</v>
      </c>
      <c r="F13" s="11" t="s">
        <v>118</v>
      </c>
      <c r="G13" s="13"/>
      <c r="H13" s="12"/>
      <c r="I13" s="6"/>
      <c r="J13" s="19"/>
    </row>
    <row r="14" spans="1:10" ht="12.75">
      <c r="A14" s="11">
        <v>10</v>
      </c>
      <c r="B14" s="12" t="s">
        <v>24</v>
      </c>
      <c r="C14" s="12" t="s">
        <v>116</v>
      </c>
      <c r="D14" s="12" t="s">
        <v>117</v>
      </c>
      <c r="E14" s="11">
        <v>2012</v>
      </c>
      <c r="F14" s="11" t="s">
        <v>119</v>
      </c>
      <c r="G14" s="13"/>
      <c r="H14" s="12"/>
      <c r="I14" s="6"/>
      <c r="J14" s="19"/>
    </row>
    <row r="15" spans="1:10" ht="12.75">
      <c r="A15" s="11">
        <v>11</v>
      </c>
      <c r="B15" s="12" t="s">
        <v>24</v>
      </c>
      <c r="C15" s="12" t="s">
        <v>116</v>
      </c>
      <c r="D15" s="12" t="s">
        <v>117</v>
      </c>
      <c r="E15" s="11">
        <v>2012</v>
      </c>
      <c r="F15" s="11" t="s">
        <v>120</v>
      </c>
      <c r="G15" s="13"/>
      <c r="H15" s="12"/>
      <c r="I15" s="6"/>
      <c r="J15" s="19"/>
    </row>
    <row r="16" spans="1:10" ht="12.75">
      <c r="A16" s="11">
        <v>12</v>
      </c>
      <c r="B16" s="12" t="s">
        <v>24</v>
      </c>
      <c r="C16" s="12" t="s">
        <v>116</v>
      </c>
      <c r="D16" s="12" t="s">
        <v>117</v>
      </c>
      <c r="E16" s="11">
        <v>2012</v>
      </c>
      <c r="F16" s="11"/>
      <c r="G16" s="13"/>
      <c r="H16" s="12"/>
      <c r="I16" s="6"/>
      <c r="J16" s="19"/>
    </row>
  </sheetData>
  <sheetProtection/>
  <mergeCells count="3">
    <mergeCell ref="A1:J1"/>
    <mergeCell ref="A2:J2"/>
    <mergeCell ref="A3:J3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tecnicoA</dc:creator>
  <cp:keywords/>
  <dc:description/>
  <cp:lastModifiedBy>}</cp:lastModifiedBy>
  <cp:lastPrinted>2011-10-05T16:33:38Z</cp:lastPrinted>
  <dcterms:created xsi:type="dcterms:W3CDTF">2008-02-12T16:31:08Z</dcterms:created>
  <dcterms:modified xsi:type="dcterms:W3CDTF">2011-10-19T22:55:53Z</dcterms:modified>
  <cp:category/>
  <cp:version/>
  <cp:contentType/>
  <cp:contentStatus/>
</cp:coreProperties>
</file>