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70" windowWidth="18015" windowHeight="10680" activeTab="0"/>
  </bookViews>
  <sheets>
    <sheet name="compras2003" sheetId="1" r:id="rId1"/>
  </sheets>
  <definedNames/>
  <calcPr fullCalcOnLoad="1"/>
</workbook>
</file>

<file path=xl/sharedStrings.xml><?xml version="1.0" encoding="utf-8"?>
<sst xmlns="http://schemas.openxmlformats.org/spreadsheetml/2006/main" count="721" uniqueCount="405">
  <si>
    <t>INSTITUTO COLOMBIANO DE CREDITO EDUCATIVO Y ESTUDIOS TECNICOS EN EL EXTERIOR ICETEX</t>
  </si>
  <si>
    <t>PLAN DE COMPRAS AÑO 2003 (Versión 1.0 Definitivo)</t>
  </si>
  <si>
    <t>NIT. 899,999,035-7</t>
  </si>
  <si>
    <t>Modalidad: 1 Contratación Directa, 2 Licitación Pública</t>
  </si>
  <si>
    <t>Periodicidad de Compra: Bimestral</t>
  </si>
  <si>
    <t>Modalidad</t>
  </si>
  <si>
    <t>No.</t>
  </si>
  <si>
    <t>NOMBRE DEL ELEMENTO</t>
  </si>
  <si>
    <t>MEDIDA</t>
  </si>
  <si>
    <t>TOTAL DE ELEMENTOS POR BIMESTRE</t>
  </si>
  <si>
    <t xml:space="preserve">VALOR </t>
  </si>
  <si>
    <t>TOTAL</t>
  </si>
  <si>
    <t>UNITARIO</t>
  </si>
  <si>
    <t>ACETATO PARA IMPRESIÓN A COLOR</t>
  </si>
  <si>
    <t>CAJA</t>
  </si>
  <si>
    <t xml:space="preserve">ACETATOS </t>
  </si>
  <si>
    <t>ALMOHADILLA DACTILAR GRANDE</t>
  </si>
  <si>
    <t>UNIDAD</t>
  </si>
  <si>
    <t>ARCHIVADOR AZ TAMAÑO CARTA</t>
  </si>
  <si>
    <t>ARCHIVADOR AZ TAMAÑO OFICIO</t>
  </si>
  <si>
    <t>BANDAS DE CAUCHO No 22</t>
  </si>
  <si>
    <t>CAJAx25gr</t>
  </si>
  <si>
    <t>BLOCK PAPEL PERIODICO TAMAÑO CARTA</t>
  </si>
  <si>
    <t>BLOCK PAPEL PERIODICO TAMAÑO MEDIA CARTA</t>
  </si>
  <si>
    <t>BLOCK</t>
  </si>
  <si>
    <t>BLOCK POS-IT MADIANO</t>
  </si>
  <si>
    <t>BLUSAS</t>
  </si>
  <si>
    <t>BOLIGRAFOS MICROPUNTA COLOR SURTIDO</t>
  </si>
  <si>
    <t>BOLIGRAFOS NEGROS</t>
  </si>
  <si>
    <t>BOLIGRAFOS ROJOS</t>
  </si>
  <si>
    <t>BORRADOR PARA TABLERO ACRILICO</t>
  </si>
  <si>
    <t>BORRADORES NATA PZ 20</t>
  </si>
  <si>
    <t>CABUYA PLASTICA x 750 MTS</t>
  </si>
  <si>
    <t>ROLLO</t>
  </si>
  <si>
    <t>CAJAS PARA ARCHIVO</t>
  </si>
  <si>
    <t>CARPETA PLASTIFICADAS CARTA</t>
  </si>
  <si>
    <t>CARPETAS KIMBERLY</t>
  </si>
  <si>
    <t>CARPETAS PARA HOJAS DE VIDA</t>
  </si>
  <si>
    <t>CARPETAS PLASTIFICADAS OFICIO</t>
  </si>
  <si>
    <t>CARTULINAS TAMAÑO CARTA VERDES BLANCAS AMARILLAS, AZULES ROSADAS</t>
  </si>
  <si>
    <t>CARTULINAS TAMAÑO OFICIO VERDES BLANCAS AMARILLAS, AZULES ROSADAS</t>
  </si>
  <si>
    <t xml:space="preserve">CASSETTE VHS </t>
  </si>
  <si>
    <t xml:space="preserve">CASSETTES DE AUDIO 60" </t>
  </si>
  <si>
    <t>CAJAX10</t>
  </si>
  <si>
    <t>CD VIRGEN</t>
  </si>
  <si>
    <t>CHINCHES</t>
  </si>
  <si>
    <t xml:space="preserve">CINTA  PARA MAQUINA BROTHER CE- 700 REF. BROTHER CE 60/EM 200/ IBM 6747 SIST 2000 MOD 3/5 </t>
  </si>
  <si>
    <t>CINTA BICOLOR NYLON PARA CALCULADORA</t>
  </si>
  <si>
    <t>CINTA DE ENMASCARAR  2" X 50 MTS (48X50) 3M</t>
  </si>
  <si>
    <t>CINTA DE POLYPROPILENO 2*50 (48*50)GEIGE</t>
  </si>
  <si>
    <t>CINTA MAGICA 1/2 *25"</t>
  </si>
  <si>
    <t>CINTA MPARA MAQUINA OLIVETTI  ET 2500</t>
  </si>
  <si>
    <t>CINTA PAPEL PARA CALCULADORA CASIO</t>
  </si>
  <si>
    <t>CINTA TRANSPARENTE 1/2  X 5"</t>
  </si>
  <si>
    <t>CINTA TRANSPARENTE 1/2 X 25"</t>
  </si>
  <si>
    <t>CINTA TRANSPARENTE 1/2 X 50"</t>
  </si>
  <si>
    <t>COLBON UNIVERSAL DE 225 GRS</t>
  </si>
  <si>
    <t>CORRECTOR LIQUIDO</t>
  </si>
  <si>
    <t>FRASCO</t>
  </si>
  <si>
    <t>COSEDORA GRANDE</t>
  </si>
  <si>
    <t>COSEDORA PEQUEÑA</t>
  </si>
  <si>
    <t>DDS DE 125 P QUE SON DE 12 GB</t>
  </si>
  <si>
    <t>DIGITURNOS</t>
  </si>
  <si>
    <t xml:space="preserve">DISQUETES DE 3 1/2 </t>
  </si>
  <si>
    <t>DOTACION</t>
  </si>
  <si>
    <t>PERSONAS</t>
  </si>
  <si>
    <t>ESCARAPELAS</t>
  </si>
  <si>
    <t>FECHADORES DE CAUCHO/ NUMERADOR</t>
  </si>
  <si>
    <t>FOLDER CELUGIA COLGANTE</t>
  </si>
  <si>
    <t xml:space="preserve">FOLDER CELUGUIA CARTA  HORIZONTAL </t>
  </si>
  <si>
    <t>FOLDER CELUGUIA OFICIO HORIZONTAL/VERTICAL</t>
  </si>
  <si>
    <t xml:space="preserve">FONOMEMOS </t>
  </si>
  <si>
    <t>FORMAS CONTINUAS 14 7/8 X 11,  60 GRS  A DOS PARTES CON LOGO</t>
  </si>
  <si>
    <t>MILLAR</t>
  </si>
  <si>
    <t>FORMAS CONTINUAS 14 7/8 X 11,  60 GRS  A TRES PARTES CON LOGO</t>
  </si>
  <si>
    <t>FORMAS CONTINUAS 14 7/8 X 11,  60 GRS  A UNA PARTE CON LOGO</t>
  </si>
  <si>
    <t>FORMAS CONTINUAS 14 7/8 X 11,  A  TRES   PARTES BLANCO</t>
  </si>
  <si>
    <t>FORMAS CONTINUAS 14 7/8 X 11,  A DOS   PARTES BLANCO</t>
  </si>
  <si>
    <t>FORMAS CONTINUAS 14 7/8 X 11,  A UNA  PARTE BLANCO</t>
  </si>
  <si>
    <t xml:space="preserve">FORMAS CONTINUAS 9 1/2  X 11, 60 GRS A UNA  PARTE CON LOGO </t>
  </si>
  <si>
    <t xml:space="preserve">FORMAS CONTINUAS 9 1/2  X 11, BOND BLANCO 60 GRS DOS PARTES CON LOGO </t>
  </si>
  <si>
    <t xml:space="preserve">FORMAS CONTINUAS 9 1/2  X 11, BOND BLANCO 60 GRS TRES PARTES CON LOGO </t>
  </si>
  <si>
    <t>FORMAS CONTINUAS 9 1/2 X 11,  60 GRS DOS PARTES BLANCO</t>
  </si>
  <si>
    <t>FORMAS CONTINUAS 9 1/2 X 11,  60 GRS TRES PARTES BLANCO</t>
  </si>
  <si>
    <t>FORMAS CONTINUAS 9 1/2 X 11,  60 GRS UNA PARTE BLANCO</t>
  </si>
  <si>
    <t xml:space="preserve">FORMAS CONTINUAS RESOLUCIONES </t>
  </si>
  <si>
    <t>FORMATOS DE RECAUDO</t>
  </si>
  <si>
    <t>GANCHOS CLIP No 2 CORRIENTE</t>
  </si>
  <si>
    <t>GANCHOS LEGAJADORES X20 JUEGOX3 PLASTICOS</t>
  </si>
  <si>
    <t>GANCHOS MARIPOSA</t>
  </si>
  <si>
    <t>CAJAx50</t>
  </si>
  <si>
    <t>GLICERINA</t>
  </si>
  <si>
    <t>GALON</t>
  </si>
  <si>
    <t>GRAPAS PARA COSEDORA STANDAR</t>
  </si>
  <si>
    <t>GRAPAS PLASTICAS PARA  ZUNCHAR 500U</t>
  </si>
  <si>
    <t>PAQUETE</t>
  </si>
  <si>
    <t>GUANTES PARA ARCHIVAR</t>
  </si>
  <si>
    <t>KITS DE LIMPIEZA PARA COMPUTADOR</t>
  </si>
  <si>
    <t>LAPICES NEGROS MIRADO No. 2</t>
  </si>
  <si>
    <t>LAPICES ROJOS</t>
  </si>
  <si>
    <t>LAPICES VERDES</t>
  </si>
  <si>
    <t>LAPIZ BORRADORES CON ESCOBILLA</t>
  </si>
  <si>
    <t>LAPIZ CORRECTOR</t>
  </si>
  <si>
    <t>LIBRETA A MEDIA CARTA PERIODICO</t>
  </si>
  <si>
    <t>LIBRETA AMARILLA OFICIO</t>
  </si>
  <si>
    <t>LIBRETA PAPEL PERIODICO OFICIO</t>
  </si>
  <si>
    <t>LIBRETAS CON ABECEDARIO OZK</t>
  </si>
  <si>
    <t>LIBRETAS PARA TAQUIGRAFIA</t>
  </si>
  <si>
    <t>LIBRO CONTABILIDAD 3 COLUMNAS</t>
  </si>
  <si>
    <t>LIBRO CONTABILIDAD 4 COLUMNAS</t>
  </si>
  <si>
    <t>LIBRO DE ACTAS RAYADO</t>
  </si>
  <si>
    <t>LIBRO INDIZADO</t>
  </si>
  <si>
    <t>LIBRO PARA CORRESPONDENCIA 5 COLUMNAS</t>
  </si>
  <si>
    <t>MANGO CON CUCHILLA REF. 180</t>
  </si>
  <si>
    <t>MANGO CON CUCHILLA REF. 90</t>
  </si>
  <si>
    <t>MARBETES CELUGUIA EN COLORES</t>
  </si>
  <si>
    <t xml:space="preserve">MARCADOR INDUSTRIAL COLORES SURTIDOS </t>
  </si>
  <si>
    <t xml:space="preserve">MARCADORES SURTIDOS PARA TABLERO ACRILICO </t>
  </si>
  <si>
    <t>MARGARITA PARA MAQUINA BROTHER PRESTIGE 1012 CE 700</t>
  </si>
  <si>
    <t>MINA HB O.5</t>
  </si>
  <si>
    <t>TUBOS</t>
  </si>
  <si>
    <t>MOUSE</t>
  </si>
  <si>
    <t>MULTITOMAS</t>
  </si>
  <si>
    <t>PAPEL BOND BLANCO TAMAÑO CARTA 75 GRS</t>
  </si>
  <si>
    <t>RESMA</t>
  </si>
  <si>
    <t>PAPEL BOND BLANCO TAMAÑO CARTA 90 GRS</t>
  </si>
  <si>
    <t xml:space="preserve">PAPEL BOND BLANCO TAMAÑO OFICIO 75 GRS </t>
  </si>
  <si>
    <t>PAPEL BOND MEMBRETEADO TAMAÑO CARTA</t>
  </si>
  <si>
    <t>PAPEL CARBON TAMAÑO CARTA</t>
  </si>
  <si>
    <t>CAJAS</t>
  </si>
  <si>
    <t>PAPEL CARBON TAMAÑO OFICIO</t>
  </si>
  <si>
    <t>PAPEL CUADRICULADO OFICIO</t>
  </si>
  <si>
    <t>PAPEL KRAFT PARA EMPAQUE</t>
  </si>
  <si>
    <t>PAPEL MICROPERFORADO VERTICAL (EN EL CENTRO) 21,7*27,9 CM DE 75GMS</t>
  </si>
  <si>
    <t>PAPEL TERMICO PARA FAX 210 X 30 MTS</t>
  </si>
  <si>
    <t>PAPEL XEROX PARA FAX 7017 ROLLO X 100 MTS</t>
  </si>
  <si>
    <t xml:space="preserve">PASTA LIMPIATIPOS </t>
  </si>
  <si>
    <t>PASTAS NORMADATA PAPEL 14 7/8 X 11</t>
  </si>
  <si>
    <t>PEGASTIC x 30 GRS</t>
  </si>
  <si>
    <t>PERFORADORA</t>
  </si>
  <si>
    <t>PERFORADORA GRANDE</t>
  </si>
  <si>
    <t>PILAS DOBLE AA</t>
  </si>
  <si>
    <t>PORTAMINAS</t>
  </si>
  <si>
    <t>REFUERZOS AUTOADHESIVOS</t>
  </si>
  <si>
    <t>RESALTADORES SURTIDOS</t>
  </si>
  <si>
    <t>ROLLO CAMARA FOTOGRAFICA MICRO SHERT</t>
  </si>
  <si>
    <t>ROLLOS PARA MICROFILMACIÓN 100 PIES, 215 PIES</t>
  </si>
  <si>
    <t>SACAGANCHOS</t>
  </si>
  <si>
    <t>SOBRE BLANCO CON MEMBRETE OFICIO</t>
  </si>
  <si>
    <t>SOBRE CON VENTANILLA OFICIO</t>
  </si>
  <si>
    <t>SOBRES BLANCOS TAMAÑO OFICIO</t>
  </si>
  <si>
    <t>SOBRES DE MANILA TAMAÑO CARTA</t>
  </si>
  <si>
    <t>SOBRES DE MANILA TAMAÑO EXTRAOFICIO</t>
  </si>
  <si>
    <t>SOBRES DE MANILA TAMAÑO GIGANTE</t>
  </si>
  <si>
    <t>SOBRES DE MANILA TAMAÑO MEDIA CARTA</t>
  </si>
  <si>
    <t>SOBRES DE MANILA TAMAÑO OFICIO</t>
  </si>
  <si>
    <t>STIKERS AUTOADHESIVOS</t>
  </si>
  <si>
    <t>STIKERS AUTOADHESIVOS 8.6 x 2.3</t>
  </si>
  <si>
    <t>STIKERS AUTOADHESIVOS 8.6 X 4.2</t>
  </si>
  <si>
    <t>TAPABOCAS</t>
  </si>
  <si>
    <t>THINER CORRECTOR</t>
  </si>
  <si>
    <t>TIJERAS</t>
  </si>
  <si>
    <t>TINTA PARA ALMOHADILLA COLOR VIOLETA</t>
  </si>
  <si>
    <t>TINTA PARA ESTILOGRAFO</t>
  </si>
  <si>
    <t>TINTA PARA NUMERADOR METALICO</t>
  </si>
  <si>
    <t>ZUNCHO PLASTICO X 2000 MTS</t>
  </si>
  <si>
    <t>CINTA IMPRESORA BROTHER 1918</t>
  </si>
  <si>
    <t>CINTA IMPRESORA DATA ROYAL 5000  LECTORA OPTICA  NUKOTE 148</t>
  </si>
  <si>
    <t>CINTA IMPRESORA EPSON  FX 1170 - 1050 /7754/1180</t>
  </si>
  <si>
    <t>CINTA IMPRESORA EPSON 2180</t>
  </si>
  <si>
    <t xml:space="preserve">CINTA IMPRESORA EPSON LX 300 </t>
  </si>
  <si>
    <t>CINTA TALLY REF. TK 100</t>
  </si>
  <si>
    <t>TONER DATA GENERAL REF. E4596</t>
  </si>
  <si>
    <t>TONER FAX BROTHER PC 202</t>
  </si>
  <si>
    <t>TONER FOTOCOPIADORA MINOLTA RP 505 Y 1050/ CANON 6012/ SHARP SF2114/TOSHIBA 1550</t>
  </si>
  <si>
    <t>TONER FOTOCOPIADORA RICHO FT 5590</t>
  </si>
  <si>
    <t>TONER FOTOCOPIADORA RICHO FT 8880</t>
  </si>
  <si>
    <t>TONER FOTOCOPIADORA RICOH 450/3813/1015</t>
  </si>
  <si>
    <t>TONER FOTOCOPIADORA XEROX P214C/ 5028/6713</t>
  </si>
  <si>
    <t xml:space="preserve">TONER HP 51629A NEGRO </t>
  </si>
  <si>
    <t>TONER HP 51649A COLOR /51625 COLOR</t>
  </si>
  <si>
    <t>TONER IMPRESORA HP  REF. 51645A</t>
  </si>
  <si>
    <t>TONER IMPRESORA HP LASERJET  5P - 5MP - 6P REF.C3903A</t>
  </si>
  <si>
    <t>TONER IMPRESORA HP LASERJET 4L - 4ML - 4MP REF.92274A</t>
  </si>
  <si>
    <t xml:space="preserve">TONER IMPRESORA HP LASERJET 5L REF. 3906A </t>
  </si>
  <si>
    <t>TONER IMPRESORA HP OFFICE JET V40 REF. 6578D COLOR</t>
  </si>
  <si>
    <t>TONER IMPRESORA HP OFFICE JET V40 REF. C6615D NEGRO</t>
  </si>
  <si>
    <t>TONER IMPRESORA HP REF. 1823D</t>
  </si>
  <si>
    <t>TONER IMPRESORA XEROX 2120/1202</t>
  </si>
  <si>
    <t>TONER IMPRESORA XEROX 2125</t>
  </si>
  <si>
    <t>TONER IMPRESORA XEROX DOCUPRINT N24/N17</t>
  </si>
  <si>
    <t>TONER IMPRESORA XEROX N32</t>
  </si>
  <si>
    <t>TONER IMPRESORA XEROX N40</t>
  </si>
  <si>
    <t>TONER IMPRESORA XEROX P/N 6R899</t>
  </si>
  <si>
    <t>TONER PARA IMPRESORA KYOCERA REF TK 70</t>
  </si>
  <si>
    <t>TONER PARA LECTORA IMPRESORA MINOLTA RP503</t>
  </si>
  <si>
    <t>TONER XEROX P1210</t>
  </si>
  <si>
    <t>ARCHIVADORES</t>
  </si>
  <si>
    <t>ASPIRADORA DE MANO</t>
  </si>
  <si>
    <t>BANDERAS ICETEX</t>
  </si>
  <si>
    <t>CAJONERAS</t>
  </si>
  <si>
    <t>CARTELERAS IMPRESAS EN PROCESO DIGITAL PLOTER</t>
  </si>
  <si>
    <t>CINTURON PARA FUERZA</t>
  </si>
  <si>
    <t>CODIGOS CIVICOS</t>
  </si>
  <si>
    <t>COMPUTADOR PORTATIL</t>
  </si>
  <si>
    <t>ESCRITORIOS /MUEBLES PARA COMPUTADOR</t>
  </si>
  <si>
    <t>ESTANTE METALICO 8 ENTREPAÑOS</t>
  </si>
  <si>
    <t>FAX</t>
  </si>
  <si>
    <t>FOTOCOPIADORA</t>
  </si>
  <si>
    <t>GRABADORA TIPO PERIODISTA</t>
  </si>
  <si>
    <t>JUEGO DE HERRAMIENTAS</t>
  </si>
  <si>
    <t>LINTERNA</t>
  </si>
  <si>
    <t>ORGANIZADORES DISKKETTES</t>
  </si>
  <si>
    <t xml:space="preserve">PAPELERA </t>
  </si>
  <si>
    <t>PENDONES ICETEX</t>
  </si>
  <si>
    <t>PERSIANAS</t>
  </si>
  <si>
    <t>PORTATECLADO</t>
  </si>
  <si>
    <t>SILLAS ERGONOMICAS</t>
  </si>
  <si>
    <t>ESTÁNDAR</t>
  </si>
  <si>
    <t>STAND PARA EVENTOS FERIALES</t>
  </si>
  <si>
    <t>SUMADORAS (CALCULADORAS)</t>
  </si>
  <si>
    <t>TAPETES INSTITUCIONALES</t>
  </si>
  <si>
    <t xml:space="preserve">TELEFONOS </t>
  </si>
  <si>
    <t>VIDEO INSTITUCIONAL</t>
  </si>
  <si>
    <t>VIDEO LINEAS DE CREDITO</t>
  </si>
  <si>
    <t>AGUA AROMATICA</t>
  </si>
  <si>
    <t>PACA</t>
  </si>
  <si>
    <t>AJAX POLVO</t>
  </si>
  <si>
    <t>ALCOHOL</t>
  </si>
  <si>
    <t>AMBIENTADOR</t>
  </si>
  <si>
    <t>AXION GRANDE</t>
  </si>
  <si>
    <t>AZUCAR PAQUETE X 200 SOBRES</t>
  </si>
  <si>
    <t>PAQ.</t>
  </si>
  <si>
    <t>BAYETILLA</t>
  </si>
  <si>
    <t>BOLSA BASURA  70x100</t>
  </si>
  <si>
    <t>BOLSA BASURA 60x80</t>
  </si>
  <si>
    <t>BOLSA DE JABON EL POLVO X 1000 GRAMOS</t>
  </si>
  <si>
    <t>CAFÉ PAQUETE X 500 GRAMOS</t>
  </si>
  <si>
    <t>LIBRA</t>
  </si>
  <si>
    <t>CERA EMULSIONADA BLANCA</t>
  </si>
  <si>
    <t>CHUPAS</t>
  </si>
  <si>
    <t>CLOROX</t>
  </si>
  <si>
    <t>CREOLINA</t>
  </si>
  <si>
    <t>ESCOBAS BLANDAS</t>
  </si>
  <si>
    <t>ESCOBAS DURAS</t>
  </si>
  <si>
    <t>FABULOSO</t>
  </si>
  <si>
    <t>TARRO</t>
  </si>
  <si>
    <t>FILTROS PARA GRECA</t>
  </si>
  <si>
    <t>GUANTES</t>
  </si>
  <si>
    <t>PAR</t>
  </si>
  <si>
    <t>ISOPOS PARA BAÑOS</t>
  </si>
  <si>
    <t xml:space="preserve">JABON LIQUIDO </t>
  </si>
  <si>
    <t>JABONES DE TOCADOR</t>
  </si>
  <si>
    <t>LIMPIA ALFOMBRAS</t>
  </si>
  <si>
    <t>LIMPIAVIDRIOS</t>
  </si>
  <si>
    <t>LIMPION DE  TELA</t>
  </si>
  <si>
    <t>LUSTRAMUEBLES</t>
  </si>
  <si>
    <t>MEZCLADORES PAQUETE POR 1000</t>
  </si>
  <si>
    <t>PAPEL HIGINIECO</t>
  </si>
  <si>
    <t>POCILLO Y PLATO PARA TINTO</t>
  </si>
  <si>
    <t>JUEGO</t>
  </si>
  <si>
    <t>RECOGEDORES</t>
  </si>
  <si>
    <t>SABRA</t>
  </si>
  <si>
    <t>SERVILLETAS</t>
  </si>
  <si>
    <t>TAPABOCAS DESECHABLE</t>
  </si>
  <si>
    <t>TE</t>
  </si>
  <si>
    <t>TERMOS</t>
  </si>
  <si>
    <t>TRAPEADORES</t>
  </si>
  <si>
    <t>VARSOL</t>
  </si>
  <si>
    <t>VASO DE CRISTAL</t>
  </si>
  <si>
    <t>VASOS DESECHABLES</t>
  </si>
  <si>
    <t>ACEITE 3 EN 1</t>
  </si>
  <si>
    <t>ACEITERA</t>
  </si>
  <si>
    <t>ACOPLES PARA LAVAMANOS</t>
  </si>
  <si>
    <t>ACPM X 55 GALONES</t>
  </si>
  <si>
    <t>BALASTOS 2 X 96 ERGON 120 V</t>
  </si>
  <si>
    <t>BALASTOS 2X48 ERGON</t>
  </si>
  <si>
    <t xml:space="preserve">BALASTOS R.S DE 2x40   X 120 V. LINEA EFECTIVA </t>
  </si>
  <si>
    <t>BOMBILLO REFLECTOR 110 V 150 W</t>
  </si>
  <si>
    <t>BOMBILLOS AHORRADORES DE ENERGIA LUZ BLANCA</t>
  </si>
  <si>
    <t xml:space="preserve">BOMBILLOS DE 40/ 60 Y 96 W </t>
  </si>
  <si>
    <t>BOXER GRANDE</t>
  </si>
  <si>
    <t xml:space="preserve">BROCA DE TUGSTENO 1/2 </t>
  </si>
  <si>
    <t xml:space="preserve">BROCA DE TUGSTENO 1/4 </t>
  </si>
  <si>
    <t>BROCAS DE 1/16 - 3/8</t>
  </si>
  <si>
    <t>CABLE BELDE NIVEL 5  4TP REF 1583</t>
  </si>
  <si>
    <t>CABLE DUPLEX 2 x 14</t>
  </si>
  <si>
    <t>CABLE ENCAUCHETADO 3 X 16</t>
  </si>
  <si>
    <t>CABLE VERDE 10 PARES</t>
  </si>
  <si>
    <t>CARRETA</t>
  </si>
  <si>
    <t>CABLE VERDE 2 PARES</t>
  </si>
  <si>
    <t>CAJAS TERMINALES PARA TELEFONO RJ 11</t>
  </si>
  <si>
    <t>CAUTIN (EQUIPO SOLDAR ESTAÑO)</t>
  </si>
  <si>
    <t>CHAZOS DE 1/4</t>
  </si>
  <si>
    <t>CHUPAS CON SUS RESORTES PARA GRECA</t>
  </si>
  <si>
    <t>CINTA AISLANTE No 33</t>
  </si>
  <si>
    <t>CINTA TEFLON</t>
  </si>
  <si>
    <t>CLAVIJAS A 110V  EN CAUCHO</t>
  </si>
  <si>
    <t>CLAVIJAS CON POLO A TIERRA 110V 10 AMP</t>
  </si>
  <si>
    <t>COMBUSTIBLE VEHICULOSX GALONES</t>
  </si>
  <si>
    <t>CONECTORES RJ 45</t>
  </si>
  <si>
    <t>CONECTORES RJ-11</t>
  </si>
  <si>
    <t>CONECTORES RJ-9</t>
  </si>
  <si>
    <t>CORTAFRIOS CRECENT AISLANTE DE 6"</t>
  </si>
  <si>
    <t>FILTROS PURIFICADORES DE AGUA</t>
  </si>
  <si>
    <t>FLEXOMETRO DE 5 MTS</t>
  </si>
  <si>
    <t>FLUXOMETROS</t>
  </si>
  <si>
    <t>HOJAS DE SEGUETAS</t>
  </si>
  <si>
    <t>INTERRUPTORES CONMUTABLES LUMINEX DE 3 SERVICIOS</t>
  </si>
  <si>
    <t>INTERRUPTORES DOBLES LUMINEX</t>
  </si>
  <si>
    <t>MARCO HOJA DE SEGUETA</t>
  </si>
  <si>
    <t>SILICONA DE 12 ONZAS Y EN BARRA</t>
  </si>
  <si>
    <t>SOLDADURA DE ESTAÑO 1/32</t>
  </si>
  <si>
    <t>TESTER PEQUEÑO</t>
  </si>
  <si>
    <t>TOMA AEREA DE CAUCHO CON POLO A TIERRA 15 AMP</t>
  </si>
  <si>
    <t>TOMAS CON POLO A TIERRA CON SUS TAPAS DE INCRUSTAR</t>
  </si>
  <si>
    <t>TUBO DE HALOGENO 500 W 110 W</t>
  </si>
  <si>
    <t>TUBO R.S DE 40"</t>
  </si>
  <si>
    <t>TUBO SLIM LINE 96</t>
  </si>
  <si>
    <t>TUBOS SLIM LINE 48</t>
  </si>
  <si>
    <t>ACETATOS PARA EMPASTE CARTA</t>
  </si>
  <si>
    <t>ACETATOS PARA EMPASTE OFICIO</t>
  </si>
  <si>
    <t>ALGODÓN INDUSTRIAL</t>
  </si>
  <si>
    <t>ANTISECANTE EN AEROSOL</t>
  </si>
  <si>
    <t>BLANCROLA</t>
  </si>
  <si>
    <t>CARTULINA BRISTOL AMARILLA DE 70X100</t>
  </si>
  <si>
    <t>PLIEGO</t>
  </si>
  <si>
    <t>CARTULINA BRISTOL AZUL DE 70X100</t>
  </si>
  <si>
    <t>CARTULINA BRISTOL BLANCA DE 70X100</t>
  </si>
  <si>
    <t>CARTULINA BRISTOL ROSADA DE 70X100</t>
  </si>
  <si>
    <t>CARTULINA BRISTOL VERDE DE 70X100</t>
  </si>
  <si>
    <t xml:space="preserve">CINTA ROJA 3M PARA FOTOMONTAJE </t>
  </si>
  <si>
    <t>COLBON</t>
  </si>
  <si>
    <t>ESTOPA BLANCA</t>
  </si>
  <si>
    <t>KILO</t>
  </si>
  <si>
    <t>GANCHOS VELOVIND CARTA (AMERICANO)</t>
  </si>
  <si>
    <t>GANCHOS VELOVIND OFICIO (AMERICANO)</t>
  </si>
  <si>
    <t>GOMA UNIVERSAL PRESERVATIVA CORTA VIDA</t>
  </si>
  <si>
    <t>GOMA UNIVERSAL PRESERVATIVA LARGA VIDA</t>
  </si>
  <si>
    <t>HILO NYLON GRUESO PARA COSER ENCERADO</t>
  </si>
  <si>
    <t>LAPIZ ADICIONADOR PARA PLANCHAS METALICAS</t>
  </si>
  <si>
    <t>LAPIZ CORRECTOR DE PLANCHAS METALICAS PUNTA GRUESA</t>
  </si>
  <si>
    <t>LAPIZ CORRECTOR DE PLANCHAS METALICAS PUNTA MEDIANA</t>
  </si>
  <si>
    <t>LIMPIADOR PARA RODILLOS Y MANTILLAS QUISOL SQ-36 x 55 gal.</t>
  </si>
  <si>
    <t>CANECA</t>
  </si>
  <si>
    <t>LIMPIADOR REMOVEDOR PARA PLANCHAS METALICAS</t>
  </si>
  <si>
    <t>MANTILLAS EQUIPO 1275 MULTILITH  OFFSET 27CM * 47 CM DE 3 LONAS</t>
  </si>
  <si>
    <t>MANTILLAS EQUIPO 1650</t>
  </si>
  <si>
    <t>MOLLETONES PARA EQUIPO 1275 MULTILITH OFFSER</t>
  </si>
  <si>
    <t>MOLLETONES PARA EQUIPO 1650 MULTILITH OFFSER</t>
  </si>
  <si>
    <t>PAPEL KIMBERLY BLANCO INTENSO 180 GRS CARTA</t>
  </si>
  <si>
    <t>PAPEL KIMBERLY GRIS PERLA 180 GRS CARTA</t>
  </si>
  <si>
    <t>PAPEL KIMBERLY MARFIL TERRAZO 180 GRS CARTA</t>
  </si>
  <si>
    <t xml:space="preserve">PERCALINA COLERES  AZUL </t>
  </si>
  <si>
    <t xml:space="preserve">PERCALINA COLERES  VERDE </t>
  </si>
  <si>
    <t>PERCALINA COLERES ROJO</t>
  </si>
  <si>
    <t>PERCALINA COLERES VINOTINTO</t>
  </si>
  <si>
    <t>PLANCHAS ELECTROSTATICAS</t>
  </si>
  <si>
    <t>PLANCHAS ELECTROSTATICAS LARGO TIRAJE</t>
  </si>
  <si>
    <t>REVELADOR PARA FOTOCOPIADORA FT 5590</t>
  </si>
  <si>
    <t>REVELADOR PARA PLANCHAS FUJI REF. DN54</t>
  </si>
  <si>
    <t>REVELADRO PARA FOTOCOPIADORA FT 8880</t>
  </si>
  <si>
    <t>ROLLOS MAQUINALAMINADORA 22 1/2 DE ANCHO</t>
  </si>
  <si>
    <t>SOLUCION ELECTROSTATICA</t>
  </si>
  <si>
    <t>SOLUCION FUERTE DE AGUA RC - 63 BUFFER</t>
  </si>
  <si>
    <t>SUPERBONDER</t>
  </si>
  <si>
    <t>TUBO</t>
  </si>
  <si>
    <t>THINER</t>
  </si>
  <si>
    <t xml:space="preserve">TINTA LITOGRAFICA AMARILLO PROCESS </t>
  </si>
  <si>
    <t xml:space="preserve">TINTA LITOGRAFICA AZUL BRONCE </t>
  </si>
  <si>
    <t xml:space="preserve">TINTA LITOGRAFICA AZUL PROCESS </t>
  </si>
  <si>
    <t xml:space="preserve">TINTA LITOGRAFICA NEGRA PROCESS </t>
  </si>
  <si>
    <t xml:space="preserve">TINTA LITOGRAFICA SEPIA  </t>
  </si>
  <si>
    <t>TINTA LITOGRAFICA VERDE BASICO</t>
  </si>
  <si>
    <t>COMPUTADORES</t>
  </si>
  <si>
    <t>IMPRESORAS</t>
  </si>
  <si>
    <t>MODEMS</t>
  </si>
  <si>
    <t xml:space="preserve">REGIONAL </t>
  </si>
  <si>
    <t>CANT.</t>
  </si>
  <si>
    <t>VR. UNIT.</t>
  </si>
  <si>
    <t>VR.  UNIT.</t>
  </si>
  <si>
    <t>VR. UNIT</t>
  </si>
  <si>
    <t>ANTIOQUIA</t>
  </si>
  <si>
    <t>ATLANTICO</t>
  </si>
  <si>
    <t xml:space="preserve">BOGOTA </t>
  </si>
  <si>
    <t>BOLIVAR</t>
  </si>
  <si>
    <t>BOYACA</t>
  </si>
  <si>
    <t>CALDAS</t>
  </si>
  <si>
    <t>CAUCA</t>
  </si>
  <si>
    <t>CESAR</t>
  </si>
  <si>
    <t>CHOCO</t>
  </si>
  <si>
    <t>CORDOBA</t>
  </si>
  <si>
    <t>HUILA</t>
  </si>
  <si>
    <t>MAGDALENA</t>
  </si>
  <si>
    <t>META</t>
  </si>
  <si>
    <t>NARIÑO</t>
  </si>
  <si>
    <t>NORTE DE SANTANDER</t>
  </si>
  <si>
    <t>QUINDIO</t>
  </si>
  <si>
    <t>RISARALDA</t>
  </si>
  <si>
    <t>SANTANDER</t>
  </si>
  <si>
    <t>SUCRE</t>
  </si>
  <si>
    <t>TOLIMA</t>
  </si>
  <si>
    <t>VALLE</t>
  </si>
  <si>
    <t xml:space="preserve">DIRECCION GENERAL 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</si>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</sst>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\ _P_t_s_-;\-* #,##0\ _P_t_s_-;_-* &quot;-&quot;??\ _P_t_s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name val="Abadi MT Condensed Light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8"/>
      <color indexed="18"/>
      <name val="Abadi MT Condensed Light"/>
      <family val="2"/>
    </font>
    <font>
      <b/>
      <sz val="8"/>
      <name val="Abadi MT Condensed Light"/>
      <family val="2"/>
    </font>
    <font>
      <b/>
      <i/>
      <sz val="8"/>
      <name val="Abadi MT Condensed Light"/>
      <family val="2"/>
    </font>
    <font>
      <b/>
      <sz val="10"/>
      <name val="Abadi MT Condensed Light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rgb="FF000080"/>
      <name val="Abadi MT Condensed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right"/>
    </xf>
    <xf numFmtId="0" fontId="18" fillId="0" borderId="0" xfId="0" applyFont="1" applyAlignment="1">
      <alignment/>
    </xf>
    <xf numFmtId="0" fontId="23" fillId="29" borderId="10" xfId="0" applyNumberFormat="1" applyFont="1" applyFill="1" applyBorder="1" applyAlignment="1">
      <alignment horizontal="center"/>
    </xf>
    <xf numFmtId="0" fontId="23" fillId="29" borderId="11" xfId="0" applyNumberFormat="1" applyFont="1" applyFill="1" applyBorder="1" applyAlignment="1">
      <alignment horizontal="right"/>
    </xf>
    <xf numFmtId="0" fontId="23" fillId="33" borderId="12" xfId="0" applyNumberFormat="1" applyFont="1" applyFill="1" applyBorder="1" applyAlignment="1">
      <alignment horizontal="center"/>
    </xf>
    <xf numFmtId="0" fontId="23" fillId="29" borderId="12" xfId="0" applyNumberFormat="1" applyFont="1" applyFill="1" applyBorder="1" applyAlignment="1">
      <alignment horizontal="center"/>
    </xf>
    <xf numFmtId="0" fontId="23" fillId="29" borderId="13" xfId="0" applyNumberFormat="1" applyFont="1" applyFill="1" applyBorder="1" applyAlignment="1">
      <alignment horizontal="right"/>
    </xf>
    <xf numFmtId="0" fontId="19" fillId="0" borderId="14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34" borderId="12" xfId="0" applyNumberFormat="1" applyFont="1" applyFill="1" applyBorder="1" applyAlignment="1">
      <alignment horizontal="justify" vertical="center"/>
    </xf>
    <xf numFmtId="168" fontId="19" fillId="0" borderId="12" xfId="0" applyNumberFormat="1" applyFont="1" applyFill="1" applyBorder="1" applyAlignment="1">
      <alignment/>
    </xf>
    <xf numFmtId="168" fontId="19" fillId="0" borderId="13" xfId="0" applyNumberFormat="1" applyFont="1" applyFill="1" applyBorder="1" applyAlignment="1">
      <alignment horizontal="right"/>
    </xf>
    <xf numFmtId="0" fontId="19" fillId="34" borderId="12" xfId="0" applyNumberFormat="1" applyFont="1" applyFill="1" applyBorder="1" applyAlignment="1">
      <alignment horizontal="justify" vertical="center" wrapText="1"/>
    </xf>
    <xf numFmtId="168" fontId="23" fillId="0" borderId="15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horizontal="justify" vertic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34" borderId="10" xfId="0" applyNumberFormat="1" applyFont="1" applyFill="1" applyBorder="1" applyAlignment="1">
      <alignment horizontal="justify" vertical="center"/>
    </xf>
    <xf numFmtId="168" fontId="19" fillId="0" borderId="10" xfId="0" applyNumberFormat="1" applyFont="1" applyFill="1" applyBorder="1" applyAlignment="1">
      <alignment/>
    </xf>
    <xf numFmtId="168" fontId="19" fillId="0" borderId="11" xfId="0" applyNumberFormat="1" applyFont="1" applyFill="1" applyBorder="1" applyAlignment="1">
      <alignment horizontal="right"/>
    </xf>
    <xf numFmtId="0" fontId="19" fillId="0" borderId="19" xfId="0" applyNumberFormat="1" applyFont="1" applyFill="1" applyBorder="1" applyAlignment="1">
      <alignment horizontal="center"/>
    </xf>
    <xf numFmtId="0" fontId="19" fillId="0" borderId="20" xfId="0" applyNumberFormat="1" applyFont="1" applyFill="1" applyBorder="1" applyAlignment="1">
      <alignment horizontal="center"/>
    </xf>
    <xf numFmtId="0" fontId="19" fillId="34" borderId="20" xfId="0" applyNumberFormat="1" applyFont="1" applyFill="1" applyBorder="1" applyAlignment="1">
      <alignment horizontal="justify" vertical="center"/>
    </xf>
    <xf numFmtId="168" fontId="19" fillId="0" borderId="20" xfId="0" applyNumberFormat="1" applyFont="1" applyFill="1" applyBorder="1" applyAlignment="1">
      <alignment/>
    </xf>
    <xf numFmtId="168" fontId="19" fillId="0" borderId="15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horizontal="center" vertical="top"/>
    </xf>
    <xf numFmtId="168" fontId="21" fillId="0" borderId="21" xfId="0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/>
    </xf>
    <xf numFmtId="0" fontId="18" fillId="0" borderId="18" xfId="0" applyNumberFormat="1" applyFont="1" applyFill="1" applyBorder="1" applyAlignment="1">
      <alignment/>
    </xf>
    <xf numFmtId="0" fontId="23" fillId="0" borderId="14" xfId="0" applyNumberFormat="1" applyFont="1" applyFill="1" applyBorder="1" applyAlignment="1">
      <alignment horizontal="center" vertical="center"/>
    </xf>
    <xf numFmtId="168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justify" vertical="center"/>
    </xf>
    <xf numFmtId="3" fontId="19" fillId="0" borderId="12" xfId="0" applyNumberFormat="1" applyFont="1" applyFill="1" applyBorder="1" applyAlignment="1">
      <alignment horizontal="center"/>
    </xf>
    <xf numFmtId="0" fontId="23" fillId="0" borderId="19" xfId="0" applyNumberFormat="1" applyFont="1" applyFill="1" applyBorder="1" applyAlignment="1">
      <alignment horizontal="center" vertical="center"/>
    </xf>
    <xf numFmtId="168" fontId="19" fillId="0" borderId="20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168" fontId="21" fillId="0" borderId="22" xfId="0" applyNumberFormat="1" applyFont="1" applyFill="1" applyBorder="1" applyAlignment="1">
      <alignment horizontal="right"/>
    </xf>
    <xf numFmtId="0" fontId="27" fillId="0" borderId="0" xfId="0" applyNumberFormat="1" applyFont="1" applyFill="1" applyAlignment="1">
      <alignment horizontal="center"/>
    </xf>
    <xf numFmtId="0" fontId="27" fillId="0" borderId="23" xfId="0" applyNumberFormat="1" applyFont="1" applyFill="1" applyBorder="1" applyAlignment="1">
      <alignment horizontal="center"/>
    </xf>
    <xf numFmtId="0" fontId="27" fillId="0" borderId="24" xfId="0" applyNumberFormat="1" applyFont="1" applyFill="1" applyBorder="1" applyAlignment="1">
      <alignment horizontal="center"/>
    </xf>
    <xf numFmtId="0" fontId="27" fillId="0" borderId="25" xfId="0" applyNumberFormat="1" applyFont="1" applyFill="1" applyBorder="1" applyAlignment="1">
      <alignment horizontal="center"/>
    </xf>
    <xf numFmtId="168" fontId="28" fillId="0" borderId="15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center" wrapText="1"/>
    </xf>
    <xf numFmtId="0" fontId="20" fillId="0" borderId="26" xfId="0" applyNumberFormat="1" applyFont="1" applyFill="1" applyBorder="1" applyAlignment="1">
      <alignment horizontal="center" wrapText="1"/>
    </xf>
    <xf numFmtId="0" fontId="21" fillId="35" borderId="24" xfId="0" applyNumberFormat="1" applyFont="1" applyFill="1" applyBorder="1" applyAlignment="1">
      <alignment horizontal="left"/>
    </xf>
    <xf numFmtId="0" fontId="21" fillId="35" borderId="27" xfId="0" applyNumberFormat="1" applyFont="1" applyFill="1" applyBorder="1" applyAlignment="1">
      <alignment horizontal="left"/>
    </xf>
    <xf numFmtId="0" fontId="49" fillId="36" borderId="28" xfId="0" applyNumberFormat="1" applyFont="1" applyFill="1" applyBorder="1" applyAlignment="1">
      <alignment horizontal="center" wrapText="1"/>
    </xf>
    <xf numFmtId="0" fontId="49" fillId="36" borderId="14" xfId="0" applyNumberFormat="1" applyFont="1" applyFill="1" applyBorder="1" applyAlignment="1">
      <alignment horizontal="center" wrapText="1"/>
    </xf>
    <xf numFmtId="0" fontId="49" fillId="36" borderId="29" xfId="0" applyNumberFormat="1" applyFont="1" applyFill="1" applyBorder="1" applyAlignment="1">
      <alignment horizontal="center"/>
    </xf>
    <xf numFmtId="0" fontId="49" fillId="36" borderId="30" xfId="0" applyNumberFormat="1" applyFont="1" applyFill="1" applyBorder="1" applyAlignment="1">
      <alignment horizontal="center"/>
    </xf>
    <xf numFmtId="0" fontId="49" fillId="36" borderId="31" xfId="0" applyNumberFormat="1" applyFont="1" applyFill="1" applyBorder="1" applyAlignment="1">
      <alignment horizontal="center"/>
    </xf>
    <xf numFmtId="0" fontId="49" fillId="36" borderId="32" xfId="0" applyNumberFormat="1" applyFont="1" applyFill="1" applyBorder="1" applyAlignment="1">
      <alignment horizontal="center"/>
    </xf>
    <xf numFmtId="0" fontId="49" fillId="36" borderId="10" xfId="0" applyNumberFormat="1" applyFont="1" applyFill="1" applyBorder="1" applyAlignment="1">
      <alignment horizontal="center"/>
    </xf>
    <xf numFmtId="0" fontId="24" fillId="0" borderId="33" xfId="0" applyNumberFormat="1" applyFont="1" applyFill="1" applyBorder="1" applyAlignment="1">
      <alignment horizontal="center"/>
    </xf>
    <xf numFmtId="0" fontId="24" fillId="0" borderId="34" xfId="0" applyNumberFormat="1" applyFont="1" applyFill="1" applyBorder="1" applyAlignment="1">
      <alignment horizontal="center"/>
    </xf>
    <xf numFmtId="0" fontId="24" fillId="0" borderId="35" xfId="0" applyNumberFormat="1" applyFont="1" applyFill="1" applyBorder="1" applyAlignment="1">
      <alignment horizontal="center"/>
    </xf>
    <xf numFmtId="0" fontId="25" fillId="34" borderId="23" xfId="0" applyNumberFormat="1" applyFont="1" applyFill="1" applyBorder="1" applyAlignment="1">
      <alignment horizontal="center" vertical="center"/>
    </xf>
    <xf numFmtId="0" fontId="25" fillId="34" borderId="24" xfId="0" applyNumberFormat="1" applyFont="1" applyFill="1" applyBorder="1" applyAlignment="1">
      <alignment horizontal="center" vertical="center"/>
    </xf>
    <xf numFmtId="0" fontId="25" fillId="34" borderId="27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/>
    </xf>
    <xf numFmtId="0" fontId="25" fillId="34" borderId="37" xfId="0" applyNumberFormat="1" applyFont="1" applyFill="1" applyBorder="1" applyAlignment="1">
      <alignment horizontal="center" vertical="center"/>
    </xf>
    <xf numFmtId="0" fontId="24" fillId="0" borderId="23" xfId="0" applyNumberFormat="1" applyFont="1" applyFill="1" applyBorder="1" applyAlignment="1">
      <alignment horizontal="center"/>
    </xf>
    <xf numFmtId="0" fontId="24" fillId="0" borderId="24" xfId="0" applyNumberFormat="1" applyFont="1" applyFill="1" applyBorder="1" applyAlignment="1">
      <alignment horizontal="center"/>
    </xf>
    <xf numFmtId="0" fontId="24" fillId="0" borderId="37" xfId="0" applyNumberFormat="1" applyFont="1" applyFill="1" applyBorder="1" applyAlignment="1">
      <alignment horizontal="center"/>
    </xf>
    <xf numFmtId="168" fontId="24" fillId="0" borderId="33" xfId="0" applyNumberFormat="1" applyFont="1" applyFill="1" applyBorder="1" applyAlignment="1">
      <alignment horizontal="center"/>
    </xf>
    <xf numFmtId="168" fontId="24" fillId="0" borderId="34" xfId="0" applyNumberFormat="1" applyFont="1" applyFill="1" applyBorder="1" applyAlignment="1">
      <alignment horizontal="center"/>
    </xf>
    <xf numFmtId="168" fontId="24" fillId="0" borderId="35" xfId="0" applyNumberFormat="1" applyFont="1" applyFill="1" applyBorder="1" applyAlignment="1">
      <alignment horizontal="center"/>
    </xf>
    <xf numFmtId="0" fontId="26" fillId="0" borderId="38" xfId="0" applyNumberFormat="1" applyFont="1" applyFill="1" applyBorder="1" applyAlignment="1">
      <alignment horizontal="center"/>
    </xf>
    <xf numFmtId="0" fontId="26" fillId="0" borderId="39" xfId="0" applyNumberFormat="1" applyFont="1" applyFill="1" applyBorder="1" applyAlignment="1">
      <alignment horizontal="center"/>
    </xf>
    <xf numFmtId="0" fontId="26" fillId="0" borderId="40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0" fontId="23" fillId="0" borderId="3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center"/>
    </xf>
    <xf numFmtId="0" fontId="19" fillId="0" borderId="42" xfId="0" applyNumberFormat="1" applyFont="1" applyFill="1" applyBorder="1" applyAlignment="1">
      <alignment horizontal="center"/>
    </xf>
    <xf numFmtId="3" fontId="19" fillId="0" borderId="41" xfId="0" applyNumberFormat="1" applyFont="1" applyFill="1" applyBorder="1" applyAlignment="1">
      <alignment horizontal="center"/>
    </xf>
    <xf numFmtId="3" fontId="19" fillId="0" borderId="42" xfId="0" applyNumberFormat="1" applyFont="1" applyFill="1" applyBorder="1" applyAlignment="1">
      <alignment horizontal="center"/>
    </xf>
    <xf numFmtId="3" fontId="19" fillId="0" borderId="43" xfId="0" applyNumberFormat="1" applyFont="1" applyFill="1" applyBorder="1" applyAlignment="1">
      <alignment horizontal="center"/>
    </xf>
    <xf numFmtId="3" fontId="19" fillId="0" borderId="35" xfId="0" applyNumberFormat="1" applyFont="1" applyFill="1" applyBorder="1" applyAlignment="1">
      <alignment horizontal="center"/>
    </xf>
    <xf numFmtId="0" fontId="19" fillId="0" borderId="43" xfId="0" applyNumberFormat="1" applyFont="1" applyFill="1" applyBorder="1" applyAlignment="1">
      <alignment horizontal="center"/>
    </xf>
    <xf numFmtId="0" fontId="19" fillId="0" borderId="35" xfId="0" applyNumberFormat="1" applyFont="1" applyFill="1" applyBorder="1" applyAlignment="1">
      <alignment horizontal="center"/>
    </xf>
    <xf numFmtId="0" fontId="26" fillId="0" borderId="0" xfId="0" applyNumberFormat="1" applyFont="1" applyFill="1" applyAlignment="1">
      <alignment horizontal="center"/>
    </xf>
    <xf numFmtId="0" fontId="26" fillId="0" borderId="21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4"/>
  <sheetViews>
    <sheetView showGridLines="0" tabSelected="1" zoomScalePageLayoutView="0" workbookViewId="0" topLeftCell="A1">
      <selection activeCell="A1" sqref="A1:M1"/>
    </sheetView>
  </sheetViews>
  <sheetFormatPr defaultColWidth="11.421875" defaultRowHeight="15"/>
  <cols>
    <col min="1" max="2" width="6.28125" style="1" customWidth="1"/>
    <col min="3" max="3" width="35.57421875" style="1" customWidth="1"/>
    <col min="4" max="4" width="10.7109375" style="1" customWidth="1"/>
    <col min="5" max="10" width="5.140625" style="1" customWidth="1"/>
    <col min="11" max="11" width="7.57421875" style="1" customWidth="1"/>
    <col min="12" max="12" width="13.57421875" style="2" customWidth="1"/>
    <col min="13" max="13" width="23.00390625" style="3" customWidth="1"/>
  </cols>
  <sheetData>
    <row r="1" spans="1:13" s="4" customFormat="1" ht="49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4" customFormat="1" ht="20.2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4" customFormat="1" ht="21" customHeight="1" thickBo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4" customFormat="1" ht="12" customHeight="1" thickBot="1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3" s="4" customFormat="1" ht="12" customHeight="1" thickBot="1">
      <c r="A5" s="50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1:13" s="4" customFormat="1" ht="11.25" customHeight="1">
      <c r="A6" s="52" t="s">
        <v>5</v>
      </c>
      <c r="B6" s="54" t="s">
        <v>6</v>
      </c>
      <c r="C6" s="54" t="s">
        <v>7</v>
      </c>
      <c r="D6" s="54" t="s">
        <v>8</v>
      </c>
      <c r="E6" s="57" t="s">
        <v>9</v>
      </c>
      <c r="F6" s="56"/>
      <c r="G6" s="56"/>
      <c r="H6" s="56"/>
      <c r="I6" s="56"/>
      <c r="J6" s="56"/>
      <c r="K6" s="58"/>
      <c r="L6" s="5" t="s">
        <v>10</v>
      </c>
      <c r="M6" s="6" t="s">
        <v>10</v>
      </c>
    </row>
    <row r="7" spans="1:13" s="4" customFormat="1" ht="11.25" customHeight="1">
      <c r="A7" s="53"/>
      <c r="B7" s="55"/>
      <c r="C7" s="55"/>
      <c r="D7" s="55"/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 t="s">
        <v>11</v>
      </c>
      <c r="L7" s="8" t="s">
        <v>12</v>
      </c>
      <c r="M7" s="9" t="s">
        <v>11</v>
      </c>
    </row>
    <row r="8" spans="1:13" s="4" customFormat="1" ht="22.5" customHeight="1">
      <c r="A8" s="10">
        <v>2</v>
      </c>
      <c r="B8" s="11">
        <v>1</v>
      </c>
      <c r="C8" s="12" t="s">
        <v>13</v>
      </c>
      <c r="D8" s="11" t="s">
        <v>14</v>
      </c>
      <c r="E8" s="11">
        <v>23</v>
      </c>
      <c r="F8" s="11">
        <v>11</v>
      </c>
      <c r="G8" s="11">
        <v>10</v>
      </c>
      <c r="H8" s="11">
        <v>4</v>
      </c>
      <c r="I8" s="11">
        <v>9</v>
      </c>
      <c r="J8" s="11">
        <v>4</v>
      </c>
      <c r="K8" s="11">
        <f aca="true" t="shared" si="0" ref="K8:K39">SUM(E8:J8)</f>
        <v>61</v>
      </c>
      <c r="L8" s="13">
        <v>45000</v>
      </c>
      <c r="M8" s="14">
        <f aca="true" t="shared" si="1" ref="M8:M39">+L8*K8</f>
        <v>2745000</v>
      </c>
    </row>
    <row r="9" spans="1:13" s="4" customFormat="1" ht="22.5" customHeight="1">
      <c r="A9" s="10">
        <v>2</v>
      </c>
      <c r="B9" s="11">
        <v>2</v>
      </c>
      <c r="C9" s="12" t="s">
        <v>15</v>
      </c>
      <c r="D9" s="11" t="s">
        <v>14</v>
      </c>
      <c r="E9" s="11">
        <v>34</v>
      </c>
      <c r="F9" s="11">
        <v>2</v>
      </c>
      <c r="G9" s="11">
        <v>4</v>
      </c>
      <c r="H9" s="11">
        <v>2</v>
      </c>
      <c r="I9" s="11">
        <v>1</v>
      </c>
      <c r="J9" s="11">
        <v>0</v>
      </c>
      <c r="K9" s="11">
        <f t="shared" si="0"/>
        <v>43</v>
      </c>
      <c r="L9" s="13">
        <v>12500</v>
      </c>
      <c r="M9" s="14">
        <f t="shared" si="1"/>
        <v>537500</v>
      </c>
    </row>
    <row r="10" spans="1:13" s="4" customFormat="1" ht="22.5" customHeight="1">
      <c r="A10" s="10">
        <v>2</v>
      </c>
      <c r="B10" s="11">
        <v>3</v>
      </c>
      <c r="C10" s="12" t="s">
        <v>16</v>
      </c>
      <c r="D10" s="11" t="s">
        <v>17</v>
      </c>
      <c r="E10" s="11">
        <v>5</v>
      </c>
      <c r="F10" s="11">
        <v>3</v>
      </c>
      <c r="G10" s="11">
        <v>3</v>
      </c>
      <c r="H10" s="11">
        <v>3</v>
      </c>
      <c r="I10" s="11">
        <v>3</v>
      </c>
      <c r="J10" s="11">
        <v>3</v>
      </c>
      <c r="K10" s="11">
        <f t="shared" si="0"/>
        <v>20</v>
      </c>
      <c r="L10" s="13">
        <v>27500</v>
      </c>
      <c r="M10" s="14">
        <f t="shared" si="1"/>
        <v>550000</v>
      </c>
    </row>
    <row r="11" spans="1:13" s="4" customFormat="1" ht="22.5" customHeight="1">
      <c r="A11" s="10">
        <v>2</v>
      </c>
      <c r="B11" s="11">
        <v>4</v>
      </c>
      <c r="C11" s="12" t="s">
        <v>18</v>
      </c>
      <c r="D11" s="11" t="s">
        <v>17</v>
      </c>
      <c r="E11" s="11">
        <v>212</v>
      </c>
      <c r="F11" s="11">
        <v>112</v>
      </c>
      <c r="G11" s="11">
        <v>97</v>
      </c>
      <c r="H11" s="11">
        <v>64</v>
      </c>
      <c r="I11" s="11">
        <v>135</v>
      </c>
      <c r="J11" s="11">
        <v>37</v>
      </c>
      <c r="K11" s="11">
        <f t="shared" si="0"/>
        <v>657</v>
      </c>
      <c r="L11" s="13">
        <v>2500</v>
      </c>
      <c r="M11" s="14">
        <f t="shared" si="1"/>
        <v>1642500</v>
      </c>
    </row>
    <row r="12" spans="1:13" s="4" customFormat="1" ht="22.5" customHeight="1">
      <c r="A12" s="10">
        <v>2</v>
      </c>
      <c r="B12" s="11">
        <v>5</v>
      </c>
      <c r="C12" s="12" t="s">
        <v>19</v>
      </c>
      <c r="D12" s="11" t="s">
        <v>17</v>
      </c>
      <c r="E12" s="11">
        <v>283</v>
      </c>
      <c r="F12" s="11">
        <v>188</v>
      </c>
      <c r="G12" s="11">
        <v>136</v>
      </c>
      <c r="H12" s="11">
        <v>127</v>
      </c>
      <c r="I12" s="11">
        <v>208</v>
      </c>
      <c r="J12" s="11">
        <v>107</v>
      </c>
      <c r="K12" s="11">
        <f t="shared" si="0"/>
        <v>1049</v>
      </c>
      <c r="L12" s="13">
        <v>2500</v>
      </c>
      <c r="M12" s="14">
        <f t="shared" si="1"/>
        <v>2622500</v>
      </c>
    </row>
    <row r="13" spans="1:13" s="4" customFormat="1" ht="22.5" customHeight="1">
      <c r="A13" s="10">
        <v>2</v>
      </c>
      <c r="B13" s="11">
        <v>6</v>
      </c>
      <c r="C13" s="12" t="s">
        <v>20</v>
      </c>
      <c r="D13" s="11" t="s">
        <v>21</v>
      </c>
      <c r="E13" s="11">
        <v>314</v>
      </c>
      <c r="F13" s="11">
        <v>322</v>
      </c>
      <c r="G13" s="11">
        <v>280</v>
      </c>
      <c r="H13" s="11">
        <v>215</v>
      </c>
      <c r="I13" s="11">
        <v>373</v>
      </c>
      <c r="J13" s="11">
        <v>256</v>
      </c>
      <c r="K13" s="11">
        <f t="shared" si="0"/>
        <v>1760</v>
      </c>
      <c r="L13" s="13">
        <v>175</v>
      </c>
      <c r="M13" s="14">
        <f t="shared" si="1"/>
        <v>308000</v>
      </c>
    </row>
    <row r="14" spans="1:13" s="4" customFormat="1" ht="22.5" customHeight="1">
      <c r="A14" s="10">
        <v>2</v>
      </c>
      <c r="B14" s="11">
        <v>7</v>
      </c>
      <c r="C14" s="12" t="s">
        <v>22</v>
      </c>
      <c r="D14" s="11" t="s">
        <v>17</v>
      </c>
      <c r="E14" s="11">
        <v>93</v>
      </c>
      <c r="F14" s="11">
        <v>41</v>
      </c>
      <c r="G14" s="11">
        <v>50</v>
      </c>
      <c r="H14" s="11">
        <v>56</v>
      </c>
      <c r="I14" s="11">
        <v>52</v>
      </c>
      <c r="J14" s="11">
        <v>40</v>
      </c>
      <c r="K14" s="11">
        <f t="shared" si="0"/>
        <v>332</v>
      </c>
      <c r="L14" s="13">
        <v>1300</v>
      </c>
      <c r="M14" s="14">
        <f t="shared" si="1"/>
        <v>431600</v>
      </c>
    </row>
    <row r="15" spans="1:13" s="4" customFormat="1" ht="22.5" customHeight="1">
      <c r="A15" s="10">
        <v>2</v>
      </c>
      <c r="B15" s="11">
        <v>8</v>
      </c>
      <c r="C15" s="12" t="s">
        <v>23</v>
      </c>
      <c r="D15" s="11" t="s">
        <v>24</v>
      </c>
      <c r="E15" s="11">
        <v>56</v>
      </c>
      <c r="F15" s="11">
        <v>3</v>
      </c>
      <c r="G15" s="11">
        <v>19</v>
      </c>
      <c r="H15" s="11">
        <v>18</v>
      </c>
      <c r="I15" s="11">
        <v>9</v>
      </c>
      <c r="J15" s="11">
        <v>15</v>
      </c>
      <c r="K15" s="11">
        <f t="shared" si="0"/>
        <v>120</v>
      </c>
      <c r="L15" s="13">
        <v>525</v>
      </c>
      <c r="M15" s="14">
        <f t="shared" si="1"/>
        <v>63000</v>
      </c>
    </row>
    <row r="16" spans="1:13" s="4" customFormat="1" ht="22.5" customHeight="1">
      <c r="A16" s="10">
        <v>2</v>
      </c>
      <c r="B16" s="11">
        <v>9</v>
      </c>
      <c r="C16" s="12" t="s">
        <v>25</v>
      </c>
      <c r="D16" s="11" t="s">
        <v>17</v>
      </c>
      <c r="E16" s="11">
        <v>41</v>
      </c>
      <c r="F16" s="11">
        <v>156</v>
      </c>
      <c r="G16" s="11">
        <v>41</v>
      </c>
      <c r="H16" s="11">
        <v>26</v>
      </c>
      <c r="I16" s="11">
        <v>157</v>
      </c>
      <c r="J16" s="11">
        <v>26</v>
      </c>
      <c r="K16" s="11">
        <f t="shared" si="0"/>
        <v>447</v>
      </c>
      <c r="L16" s="13">
        <v>1125</v>
      </c>
      <c r="M16" s="14">
        <f t="shared" si="1"/>
        <v>502875</v>
      </c>
    </row>
    <row r="17" spans="1:13" s="4" customFormat="1" ht="22.5" customHeight="1">
      <c r="A17" s="10">
        <v>2</v>
      </c>
      <c r="B17" s="11">
        <v>10</v>
      </c>
      <c r="C17" s="12" t="s">
        <v>26</v>
      </c>
      <c r="D17" s="11" t="s">
        <v>17</v>
      </c>
      <c r="E17" s="11">
        <v>8</v>
      </c>
      <c r="F17" s="11">
        <v>0</v>
      </c>
      <c r="G17" s="11">
        <v>5</v>
      </c>
      <c r="H17" s="11">
        <v>0</v>
      </c>
      <c r="I17" s="11">
        <v>0</v>
      </c>
      <c r="J17" s="11">
        <v>0</v>
      </c>
      <c r="K17" s="11">
        <f t="shared" si="0"/>
        <v>13</v>
      </c>
      <c r="L17" s="13">
        <v>18750</v>
      </c>
      <c r="M17" s="14">
        <f t="shared" si="1"/>
        <v>243750</v>
      </c>
    </row>
    <row r="18" spans="1:13" s="4" customFormat="1" ht="22.5" customHeight="1">
      <c r="A18" s="10">
        <v>2</v>
      </c>
      <c r="B18" s="11">
        <v>11</v>
      </c>
      <c r="C18" s="12" t="s">
        <v>27</v>
      </c>
      <c r="D18" s="11" t="s">
        <v>17</v>
      </c>
      <c r="E18" s="11">
        <v>203</v>
      </c>
      <c r="F18" s="11">
        <v>138</v>
      </c>
      <c r="G18" s="11">
        <v>122</v>
      </c>
      <c r="H18" s="11">
        <v>88</v>
      </c>
      <c r="I18" s="11">
        <v>199</v>
      </c>
      <c r="J18" s="11">
        <v>54</v>
      </c>
      <c r="K18" s="11">
        <f t="shared" si="0"/>
        <v>804</v>
      </c>
      <c r="L18" s="13">
        <v>1200</v>
      </c>
      <c r="M18" s="14">
        <f t="shared" si="1"/>
        <v>964800</v>
      </c>
    </row>
    <row r="19" spans="1:13" s="4" customFormat="1" ht="22.5" customHeight="1">
      <c r="A19" s="10">
        <v>2</v>
      </c>
      <c r="B19" s="11">
        <v>12</v>
      </c>
      <c r="C19" s="12" t="s">
        <v>28</v>
      </c>
      <c r="D19" s="11" t="s">
        <v>17</v>
      </c>
      <c r="E19" s="11">
        <v>710</v>
      </c>
      <c r="F19" s="11">
        <v>1022</v>
      </c>
      <c r="G19" s="11">
        <v>646</v>
      </c>
      <c r="H19" s="11">
        <v>574</v>
      </c>
      <c r="I19" s="11">
        <v>1204</v>
      </c>
      <c r="J19" s="11">
        <v>499</v>
      </c>
      <c r="K19" s="11">
        <f t="shared" si="0"/>
        <v>4655</v>
      </c>
      <c r="L19" s="13">
        <v>950</v>
      </c>
      <c r="M19" s="14">
        <f t="shared" si="1"/>
        <v>4422250</v>
      </c>
    </row>
    <row r="20" spans="1:13" s="4" customFormat="1" ht="22.5" customHeight="1">
      <c r="A20" s="10">
        <v>2</v>
      </c>
      <c r="B20" s="11">
        <v>13</v>
      </c>
      <c r="C20" s="12" t="s">
        <v>29</v>
      </c>
      <c r="D20" s="11" t="s">
        <v>17</v>
      </c>
      <c r="E20" s="11">
        <v>178</v>
      </c>
      <c r="F20" s="11">
        <v>144</v>
      </c>
      <c r="G20" s="11">
        <v>117</v>
      </c>
      <c r="H20" s="11">
        <v>119</v>
      </c>
      <c r="I20" s="11">
        <v>160</v>
      </c>
      <c r="J20" s="11">
        <v>82</v>
      </c>
      <c r="K20" s="11">
        <f t="shared" si="0"/>
        <v>800</v>
      </c>
      <c r="L20" s="13">
        <v>950</v>
      </c>
      <c r="M20" s="14">
        <f t="shared" si="1"/>
        <v>760000</v>
      </c>
    </row>
    <row r="21" spans="1:13" s="4" customFormat="1" ht="22.5" customHeight="1">
      <c r="A21" s="10">
        <v>2</v>
      </c>
      <c r="B21" s="11">
        <v>14</v>
      </c>
      <c r="C21" s="12" t="s">
        <v>30</v>
      </c>
      <c r="D21" s="11" t="s">
        <v>17</v>
      </c>
      <c r="E21" s="11">
        <v>8</v>
      </c>
      <c r="F21" s="11">
        <v>1</v>
      </c>
      <c r="G21" s="11">
        <v>4</v>
      </c>
      <c r="H21" s="11">
        <v>3</v>
      </c>
      <c r="I21" s="11">
        <v>4</v>
      </c>
      <c r="J21" s="11">
        <v>1</v>
      </c>
      <c r="K21" s="11">
        <f t="shared" si="0"/>
        <v>21</v>
      </c>
      <c r="L21" s="13">
        <v>2700</v>
      </c>
      <c r="M21" s="14">
        <f t="shared" si="1"/>
        <v>56700</v>
      </c>
    </row>
    <row r="22" spans="1:13" s="4" customFormat="1" ht="22.5" customHeight="1">
      <c r="A22" s="10">
        <v>2</v>
      </c>
      <c r="B22" s="11">
        <v>15</v>
      </c>
      <c r="C22" s="12" t="s">
        <v>31</v>
      </c>
      <c r="D22" s="11" t="s">
        <v>17</v>
      </c>
      <c r="E22" s="11">
        <v>221</v>
      </c>
      <c r="F22" s="11">
        <v>92</v>
      </c>
      <c r="G22" s="11">
        <v>111</v>
      </c>
      <c r="H22" s="11">
        <v>84</v>
      </c>
      <c r="I22" s="11">
        <v>159</v>
      </c>
      <c r="J22" s="11">
        <v>51</v>
      </c>
      <c r="K22" s="11">
        <f t="shared" si="0"/>
        <v>718</v>
      </c>
      <c r="L22" s="13">
        <v>250</v>
      </c>
      <c r="M22" s="14">
        <f t="shared" si="1"/>
        <v>179500</v>
      </c>
    </row>
    <row r="23" spans="1:13" s="4" customFormat="1" ht="22.5" customHeight="1">
      <c r="A23" s="10">
        <v>2</v>
      </c>
      <c r="B23" s="11">
        <v>16</v>
      </c>
      <c r="C23" s="12" t="s">
        <v>32</v>
      </c>
      <c r="D23" s="11" t="s">
        <v>33</v>
      </c>
      <c r="E23" s="11">
        <v>16</v>
      </c>
      <c r="F23" s="11">
        <v>2</v>
      </c>
      <c r="G23" s="11">
        <v>1</v>
      </c>
      <c r="H23" s="11">
        <v>0</v>
      </c>
      <c r="I23" s="11">
        <v>11</v>
      </c>
      <c r="J23" s="11">
        <v>0</v>
      </c>
      <c r="K23" s="11">
        <f t="shared" si="0"/>
        <v>30</v>
      </c>
      <c r="L23" s="13">
        <v>18750</v>
      </c>
      <c r="M23" s="14">
        <f t="shared" si="1"/>
        <v>562500</v>
      </c>
    </row>
    <row r="24" spans="1:13" s="4" customFormat="1" ht="22.5" customHeight="1">
      <c r="A24" s="10">
        <v>2</v>
      </c>
      <c r="B24" s="11">
        <v>17</v>
      </c>
      <c r="C24" s="12" t="s">
        <v>34</v>
      </c>
      <c r="D24" s="11" t="s">
        <v>14</v>
      </c>
      <c r="E24" s="11">
        <v>45</v>
      </c>
      <c r="F24" s="11">
        <v>27</v>
      </c>
      <c r="G24" s="11">
        <v>37</v>
      </c>
      <c r="H24" s="11">
        <v>42</v>
      </c>
      <c r="I24" s="11">
        <v>37</v>
      </c>
      <c r="J24" s="11">
        <v>27</v>
      </c>
      <c r="K24" s="11">
        <f t="shared" si="0"/>
        <v>215</v>
      </c>
      <c r="L24" s="13">
        <v>8750</v>
      </c>
      <c r="M24" s="14">
        <f t="shared" si="1"/>
        <v>1881250</v>
      </c>
    </row>
    <row r="25" spans="1:13" s="4" customFormat="1" ht="22.5" customHeight="1">
      <c r="A25" s="10">
        <v>2</v>
      </c>
      <c r="B25" s="11">
        <v>18</v>
      </c>
      <c r="C25" s="12" t="s">
        <v>35</v>
      </c>
      <c r="D25" s="11" t="s">
        <v>17</v>
      </c>
      <c r="E25" s="11">
        <v>116</v>
      </c>
      <c r="F25" s="11">
        <v>45</v>
      </c>
      <c r="G25" s="11">
        <v>75</v>
      </c>
      <c r="H25" s="11">
        <v>45</v>
      </c>
      <c r="I25" s="11">
        <v>70</v>
      </c>
      <c r="J25" s="11">
        <v>25</v>
      </c>
      <c r="K25" s="11">
        <f t="shared" si="0"/>
        <v>376</v>
      </c>
      <c r="L25" s="13">
        <v>550</v>
      </c>
      <c r="M25" s="14">
        <f t="shared" si="1"/>
        <v>206800</v>
      </c>
    </row>
    <row r="26" spans="1:13" s="4" customFormat="1" ht="22.5" customHeight="1">
      <c r="A26" s="10">
        <v>2</v>
      </c>
      <c r="B26" s="11">
        <v>19</v>
      </c>
      <c r="C26" s="12" t="s">
        <v>36</v>
      </c>
      <c r="D26" s="11" t="s">
        <v>17</v>
      </c>
      <c r="E26" s="11">
        <v>200</v>
      </c>
      <c r="F26" s="11">
        <v>200</v>
      </c>
      <c r="G26" s="11">
        <v>200</v>
      </c>
      <c r="H26" s="11">
        <v>200</v>
      </c>
      <c r="I26" s="11">
        <v>200</v>
      </c>
      <c r="J26" s="11">
        <v>0</v>
      </c>
      <c r="K26" s="11">
        <f t="shared" si="0"/>
        <v>1000</v>
      </c>
      <c r="L26" s="13">
        <v>2000</v>
      </c>
      <c r="M26" s="14">
        <f t="shared" si="1"/>
        <v>2000000</v>
      </c>
    </row>
    <row r="27" spans="1:13" s="4" customFormat="1" ht="22.5" customHeight="1">
      <c r="A27" s="10">
        <v>2</v>
      </c>
      <c r="B27" s="11">
        <v>20</v>
      </c>
      <c r="C27" s="12" t="s">
        <v>37</v>
      </c>
      <c r="D27" s="11" t="s">
        <v>17</v>
      </c>
      <c r="E27" s="11">
        <v>60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 t="shared" si="0"/>
        <v>60</v>
      </c>
      <c r="L27" s="13">
        <v>1600</v>
      </c>
      <c r="M27" s="14">
        <f t="shared" si="1"/>
        <v>96000</v>
      </c>
    </row>
    <row r="28" spans="1:13" s="4" customFormat="1" ht="22.5" customHeight="1">
      <c r="A28" s="10">
        <v>2</v>
      </c>
      <c r="B28" s="11">
        <v>21</v>
      </c>
      <c r="C28" s="12" t="s">
        <v>38</v>
      </c>
      <c r="D28" s="11" t="s">
        <v>17</v>
      </c>
      <c r="E28" s="11">
        <v>173</v>
      </c>
      <c r="F28" s="11">
        <v>75</v>
      </c>
      <c r="G28" s="11">
        <v>99</v>
      </c>
      <c r="H28" s="11">
        <v>45</v>
      </c>
      <c r="I28" s="11">
        <v>124</v>
      </c>
      <c r="J28" s="11">
        <v>25</v>
      </c>
      <c r="K28" s="11">
        <f t="shared" si="0"/>
        <v>541</v>
      </c>
      <c r="L28" s="13">
        <v>650</v>
      </c>
      <c r="M28" s="14">
        <f t="shared" si="1"/>
        <v>351650</v>
      </c>
    </row>
    <row r="29" spans="1:13" s="4" customFormat="1" ht="22.5" customHeight="1">
      <c r="A29" s="10">
        <v>2</v>
      </c>
      <c r="B29" s="11">
        <v>22</v>
      </c>
      <c r="C29" s="12" t="s">
        <v>39</v>
      </c>
      <c r="D29" s="11" t="s">
        <v>17</v>
      </c>
      <c r="E29" s="11">
        <v>1634</v>
      </c>
      <c r="F29" s="11">
        <v>1735</v>
      </c>
      <c r="G29" s="11">
        <v>860</v>
      </c>
      <c r="H29" s="11">
        <v>910</v>
      </c>
      <c r="I29" s="11">
        <v>1825</v>
      </c>
      <c r="J29" s="11">
        <v>370</v>
      </c>
      <c r="K29" s="11">
        <f t="shared" si="0"/>
        <v>7334</v>
      </c>
      <c r="L29" s="13">
        <v>35</v>
      </c>
      <c r="M29" s="14">
        <f t="shared" si="1"/>
        <v>256690</v>
      </c>
    </row>
    <row r="30" spans="1:13" s="4" customFormat="1" ht="22.5" customHeight="1">
      <c r="A30" s="10">
        <v>2</v>
      </c>
      <c r="B30" s="11">
        <v>23</v>
      </c>
      <c r="C30" s="12" t="s">
        <v>40</v>
      </c>
      <c r="D30" s="11" t="s">
        <v>17</v>
      </c>
      <c r="E30" s="11">
        <v>2939</v>
      </c>
      <c r="F30" s="11">
        <v>3655</v>
      </c>
      <c r="G30" s="11">
        <v>1975</v>
      </c>
      <c r="H30" s="11">
        <v>945</v>
      </c>
      <c r="I30" s="11">
        <v>2140</v>
      </c>
      <c r="J30" s="11">
        <v>710</v>
      </c>
      <c r="K30" s="11">
        <f t="shared" si="0"/>
        <v>12364</v>
      </c>
      <c r="L30" s="13">
        <v>42</v>
      </c>
      <c r="M30" s="14">
        <f t="shared" si="1"/>
        <v>519288</v>
      </c>
    </row>
    <row r="31" spans="1:13" s="4" customFormat="1" ht="22.5" customHeight="1">
      <c r="A31" s="10">
        <v>2</v>
      </c>
      <c r="B31" s="11">
        <v>24</v>
      </c>
      <c r="C31" s="12" t="s">
        <v>41</v>
      </c>
      <c r="D31" s="11" t="s">
        <v>17</v>
      </c>
      <c r="E31" s="11">
        <v>10</v>
      </c>
      <c r="F31" s="11">
        <v>10</v>
      </c>
      <c r="G31" s="11">
        <v>20</v>
      </c>
      <c r="H31" s="11">
        <v>10</v>
      </c>
      <c r="I31" s="11">
        <v>0</v>
      </c>
      <c r="J31" s="11">
        <v>0</v>
      </c>
      <c r="K31" s="11">
        <f t="shared" si="0"/>
        <v>50</v>
      </c>
      <c r="L31" s="13">
        <v>3000</v>
      </c>
      <c r="M31" s="14">
        <f t="shared" si="1"/>
        <v>150000</v>
      </c>
    </row>
    <row r="32" spans="1:13" s="4" customFormat="1" ht="22.5" customHeight="1">
      <c r="A32" s="10">
        <v>2</v>
      </c>
      <c r="B32" s="11">
        <v>25</v>
      </c>
      <c r="C32" s="12" t="s">
        <v>42</v>
      </c>
      <c r="D32" s="11" t="s">
        <v>43</v>
      </c>
      <c r="E32" s="11">
        <v>13</v>
      </c>
      <c r="F32" s="11">
        <v>4</v>
      </c>
      <c r="G32" s="11">
        <v>5</v>
      </c>
      <c r="H32" s="11">
        <v>4</v>
      </c>
      <c r="I32" s="11">
        <v>3</v>
      </c>
      <c r="J32" s="11">
        <v>6</v>
      </c>
      <c r="K32" s="11">
        <f t="shared" si="0"/>
        <v>35</v>
      </c>
      <c r="L32" s="13">
        <v>2500</v>
      </c>
      <c r="M32" s="14">
        <f t="shared" si="1"/>
        <v>87500</v>
      </c>
    </row>
    <row r="33" spans="1:13" s="4" customFormat="1" ht="22.5" customHeight="1">
      <c r="A33" s="10">
        <v>2</v>
      </c>
      <c r="B33" s="11">
        <v>26</v>
      </c>
      <c r="C33" s="12" t="s">
        <v>44</v>
      </c>
      <c r="D33" s="11" t="s">
        <v>17</v>
      </c>
      <c r="E33" s="11">
        <v>50</v>
      </c>
      <c r="F33" s="11">
        <v>35</v>
      </c>
      <c r="G33" s="11">
        <v>25</v>
      </c>
      <c r="H33" s="11">
        <v>25</v>
      </c>
      <c r="I33" s="11">
        <v>25</v>
      </c>
      <c r="J33" s="11">
        <v>30</v>
      </c>
      <c r="K33" s="11">
        <f t="shared" si="0"/>
        <v>190</v>
      </c>
      <c r="L33" s="13">
        <v>1625</v>
      </c>
      <c r="M33" s="14">
        <f t="shared" si="1"/>
        <v>308750</v>
      </c>
    </row>
    <row r="34" spans="1:13" s="4" customFormat="1" ht="22.5" customHeight="1">
      <c r="A34" s="10">
        <v>2</v>
      </c>
      <c r="B34" s="11">
        <v>27</v>
      </c>
      <c r="C34" s="12" t="s">
        <v>45</v>
      </c>
      <c r="D34" s="11" t="s">
        <v>14</v>
      </c>
      <c r="E34" s="11">
        <v>20</v>
      </c>
      <c r="F34" s="11">
        <v>33</v>
      </c>
      <c r="G34" s="11">
        <v>6</v>
      </c>
      <c r="H34" s="11">
        <v>8</v>
      </c>
      <c r="I34" s="11">
        <v>34</v>
      </c>
      <c r="J34" s="11">
        <v>6</v>
      </c>
      <c r="K34" s="11">
        <f t="shared" si="0"/>
        <v>107</v>
      </c>
      <c r="L34" s="13">
        <v>375</v>
      </c>
      <c r="M34" s="14">
        <f t="shared" si="1"/>
        <v>40125</v>
      </c>
    </row>
    <row r="35" spans="1:13" s="4" customFormat="1" ht="22.5" customHeight="1">
      <c r="A35" s="10">
        <v>2</v>
      </c>
      <c r="B35" s="11">
        <v>28</v>
      </c>
      <c r="C35" s="12" t="s">
        <v>46</v>
      </c>
      <c r="D35" s="11" t="s">
        <v>17</v>
      </c>
      <c r="E35" s="11">
        <v>55</v>
      </c>
      <c r="F35" s="11">
        <v>26</v>
      </c>
      <c r="G35" s="11">
        <v>32</v>
      </c>
      <c r="H35" s="11">
        <v>41</v>
      </c>
      <c r="I35" s="11">
        <v>23</v>
      </c>
      <c r="J35" s="11">
        <v>30</v>
      </c>
      <c r="K35" s="11">
        <f t="shared" si="0"/>
        <v>207</v>
      </c>
      <c r="L35" s="13">
        <v>10000</v>
      </c>
      <c r="M35" s="14">
        <f t="shared" si="1"/>
        <v>2070000</v>
      </c>
    </row>
    <row r="36" spans="1:13" s="4" customFormat="1" ht="22.5" customHeight="1">
      <c r="A36" s="10">
        <v>2</v>
      </c>
      <c r="B36" s="11">
        <v>29</v>
      </c>
      <c r="C36" s="12" t="s">
        <v>47</v>
      </c>
      <c r="D36" s="11" t="s">
        <v>17</v>
      </c>
      <c r="E36" s="11">
        <v>127</v>
      </c>
      <c r="F36" s="11">
        <v>57</v>
      </c>
      <c r="G36" s="11">
        <v>58</v>
      </c>
      <c r="H36" s="11">
        <v>98</v>
      </c>
      <c r="I36" s="11">
        <v>68</v>
      </c>
      <c r="J36" s="11">
        <v>46</v>
      </c>
      <c r="K36" s="11">
        <f t="shared" si="0"/>
        <v>454</v>
      </c>
      <c r="L36" s="13">
        <v>1375</v>
      </c>
      <c r="M36" s="14">
        <f t="shared" si="1"/>
        <v>624250</v>
      </c>
    </row>
    <row r="37" spans="1:13" s="4" customFormat="1" ht="22.5" customHeight="1">
      <c r="A37" s="10">
        <v>2</v>
      </c>
      <c r="B37" s="11">
        <v>30</v>
      </c>
      <c r="C37" s="15" t="s">
        <v>48</v>
      </c>
      <c r="D37" s="11" t="s">
        <v>33</v>
      </c>
      <c r="E37" s="11">
        <v>114</v>
      </c>
      <c r="F37" s="11">
        <v>82</v>
      </c>
      <c r="G37" s="11">
        <v>58</v>
      </c>
      <c r="H37" s="11">
        <v>55</v>
      </c>
      <c r="I37" s="11">
        <v>103</v>
      </c>
      <c r="J37" s="11">
        <v>26</v>
      </c>
      <c r="K37" s="11">
        <f t="shared" si="0"/>
        <v>438</v>
      </c>
      <c r="L37" s="13">
        <v>5250</v>
      </c>
      <c r="M37" s="14">
        <f t="shared" si="1"/>
        <v>2299500</v>
      </c>
    </row>
    <row r="38" spans="1:13" s="4" customFormat="1" ht="22.5" customHeight="1">
      <c r="A38" s="10">
        <v>2</v>
      </c>
      <c r="B38" s="11">
        <v>31</v>
      </c>
      <c r="C38" s="15" t="s">
        <v>49</v>
      </c>
      <c r="D38" s="11" t="s">
        <v>17</v>
      </c>
      <c r="E38" s="11">
        <v>17</v>
      </c>
      <c r="F38" s="11">
        <v>4</v>
      </c>
      <c r="G38" s="11">
        <v>6</v>
      </c>
      <c r="H38" s="11">
        <v>14</v>
      </c>
      <c r="I38" s="11">
        <v>7</v>
      </c>
      <c r="J38" s="11">
        <v>16</v>
      </c>
      <c r="K38" s="11">
        <f t="shared" si="0"/>
        <v>64</v>
      </c>
      <c r="L38" s="13">
        <v>1500</v>
      </c>
      <c r="M38" s="14">
        <f t="shared" si="1"/>
        <v>96000</v>
      </c>
    </row>
    <row r="39" spans="1:13" s="4" customFormat="1" ht="22.5" customHeight="1">
      <c r="A39" s="10">
        <v>2</v>
      </c>
      <c r="B39" s="11">
        <v>32</v>
      </c>
      <c r="C39" s="12" t="s">
        <v>50</v>
      </c>
      <c r="D39" s="11" t="s">
        <v>17</v>
      </c>
      <c r="E39" s="11">
        <v>6</v>
      </c>
      <c r="F39" s="11">
        <v>0</v>
      </c>
      <c r="G39" s="11">
        <v>6</v>
      </c>
      <c r="H39" s="11">
        <v>0</v>
      </c>
      <c r="I39" s="11">
        <v>0</v>
      </c>
      <c r="J39" s="11">
        <v>0</v>
      </c>
      <c r="K39" s="11">
        <f t="shared" si="0"/>
        <v>12</v>
      </c>
      <c r="L39" s="13">
        <v>375</v>
      </c>
      <c r="M39" s="14">
        <f t="shared" si="1"/>
        <v>4500</v>
      </c>
    </row>
    <row r="40" spans="1:13" s="4" customFormat="1" ht="22.5" customHeight="1">
      <c r="A40" s="10">
        <v>2</v>
      </c>
      <c r="B40" s="11">
        <v>33</v>
      </c>
      <c r="C40" s="12" t="s">
        <v>51</v>
      </c>
      <c r="D40" s="11" t="s">
        <v>17</v>
      </c>
      <c r="E40" s="11">
        <v>3</v>
      </c>
      <c r="F40" s="11">
        <v>3</v>
      </c>
      <c r="G40" s="11">
        <v>1</v>
      </c>
      <c r="H40" s="11">
        <v>6</v>
      </c>
      <c r="I40" s="11">
        <v>1</v>
      </c>
      <c r="J40" s="11">
        <v>3</v>
      </c>
      <c r="K40" s="11">
        <f aca="true" t="shared" si="2" ref="K40:K71">SUM(E40:J40)</f>
        <v>17</v>
      </c>
      <c r="L40" s="13">
        <v>7500</v>
      </c>
      <c r="M40" s="14">
        <f aca="true" t="shared" si="3" ref="M40:M71">+L40*K40</f>
        <v>127500</v>
      </c>
    </row>
    <row r="41" spans="1:13" s="4" customFormat="1" ht="22.5" customHeight="1">
      <c r="A41" s="10">
        <v>2</v>
      </c>
      <c r="B41" s="11">
        <v>34</v>
      </c>
      <c r="C41" s="12" t="s">
        <v>52</v>
      </c>
      <c r="D41" s="11" t="s">
        <v>33</v>
      </c>
      <c r="E41" s="11">
        <v>313</v>
      </c>
      <c r="F41" s="11">
        <v>283</v>
      </c>
      <c r="G41" s="11">
        <v>197</v>
      </c>
      <c r="H41" s="11">
        <v>236</v>
      </c>
      <c r="I41" s="11">
        <v>285</v>
      </c>
      <c r="J41" s="11">
        <v>151</v>
      </c>
      <c r="K41" s="11">
        <f t="shared" si="2"/>
        <v>1465</v>
      </c>
      <c r="L41" s="13">
        <v>525</v>
      </c>
      <c r="M41" s="14">
        <f t="shared" si="3"/>
        <v>769125</v>
      </c>
    </row>
    <row r="42" spans="1:13" s="4" customFormat="1" ht="22.5" customHeight="1">
      <c r="A42" s="10">
        <v>2</v>
      </c>
      <c r="B42" s="11">
        <v>35</v>
      </c>
      <c r="C42" s="12" t="s">
        <v>53</v>
      </c>
      <c r="D42" s="11" t="s">
        <v>17</v>
      </c>
      <c r="E42" s="11">
        <v>63</v>
      </c>
      <c r="F42" s="11">
        <v>96</v>
      </c>
      <c r="G42" s="11">
        <v>27</v>
      </c>
      <c r="H42" s="11">
        <v>34</v>
      </c>
      <c r="I42" s="11">
        <v>108</v>
      </c>
      <c r="J42" s="11">
        <v>29</v>
      </c>
      <c r="K42" s="11">
        <f t="shared" si="2"/>
        <v>357</v>
      </c>
      <c r="L42" s="13">
        <v>1250</v>
      </c>
      <c r="M42" s="14">
        <f t="shared" si="3"/>
        <v>446250</v>
      </c>
    </row>
    <row r="43" spans="1:13" s="4" customFormat="1" ht="22.5" customHeight="1">
      <c r="A43" s="10">
        <v>2</v>
      </c>
      <c r="B43" s="11">
        <v>36</v>
      </c>
      <c r="C43" s="12" t="s">
        <v>54</v>
      </c>
      <c r="D43" s="11" t="s">
        <v>33</v>
      </c>
      <c r="E43" s="11">
        <v>79</v>
      </c>
      <c r="F43" s="11">
        <v>14</v>
      </c>
      <c r="G43" s="11">
        <v>39</v>
      </c>
      <c r="H43" s="11">
        <v>24</v>
      </c>
      <c r="I43" s="11">
        <v>32</v>
      </c>
      <c r="J43" s="11">
        <v>16</v>
      </c>
      <c r="K43" s="11">
        <f t="shared" si="2"/>
        <v>204</v>
      </c>
      <c r="L43" s="13">
        <v>1300</v>
      </c>
      <c r="M43" s="14">
        <f t="shared" si="3"/>
        <v>265200</v>
      </c>
    </row>
    <row r="44" spans="1:13" s="4" customFormat="1" ht="22.5" customHeight="1">
      <c r="A44" s="10">
        <v>2</v>
      </c>
      <c r="B44" s="11">
        <v>37</v>
      </c>
      <c r="C44" s="12" t="s">
        <v>55</v>
      </c>
      <c r="D44" s="11" t="s">
        <v>33</v>
      </c>
      <c r="E44" s="11">
        <v>103</v>
      </c>
      <c r="F44" s="11">
        <v>43</v>
      </c>
      <c r="G44" s="11">
        <v>54</v>
      </c>
      <c r="H44" s="11">
        <v>41</v>
      </c>
      <c r="I44" s="11">
        <v>74</v>
      </c>
      <c r="J44" s="11">
        <v>19</v>
      </c>
      <c r="K44" s="11">
        <f t="shared" si="2"/>
        <v>334</v>
      </c>
      <c r="L44" s="13">
        <v>1350</v>
      </c>
      <c r="M44" s="14">
        <f t="shared" si="3"/>
        <v>450900</v>
      </c>
    </row>
    <row r="45" spans="1:13" s="4" customFormat="1" ht="22.5" customHeight="1">
      <c r="A45" s="10">
        <v>2</v>
      </c>
      <c r="B45" s="11">
        <v>38</v>
      </c>
      <c r="C45" s="12" t="s">
        <v>56</v>
      </c>
      <c r="D45" s="11" t="s">
        <v>17</v>
      </c>
      <c r="E45" s="11">
        <v>52</v>
      </c>
      <c r="F45" s="11">
        <v>16</v>
      </c>
      <c r="G45" s="11">
        <v>14</v>
      </c>
      <c r="H45" s="11">
        <v>9</v>
      </c>
      <c r="I45" s="11">
        <v>15</v>
      </c>
      <c r="J45" s="11">
        <v>20</v>
      </c>
      <c r="K45" s="11">
        <f t="shared" si="2"/>
        <v>126</v>
      </c>
      <c r="L45" s="13">
        <v>1750</v>
      </c>
      <c r="M45" s="14">
        <f t="shared" si="3"/>
        <v>220500</v>
      </c>
    </row>
    <row r="46" spans="1:13" s="4" customFormat="1" ht="22.5" customHeight="1">
      <c r="A46" s="10">
        <v>2</v>
      </c>
      <c r="B46" s="11">
        <v>39</v>
      </c>
      <c r="C46" s="12" t="s">
        <v>57</v>
      </c>
      <c r="D46" s="11" t="s">
        <v>58</v>
      </c>
      <c r="E46" s="11">
        <v>140</v>
      </c>
      <c r="F46" s="11">
        <v>80</v>
      </c>
      <c r="G46" s="11">
        <v>58</v>
      </c>
      <c r="H46" s="11">
        <v>50</v>
      </c>
      <c r="I46" s="11">
        <v>116</v>
      </c>
      <c r="J46" s="11">
        <v>23</v>
      </c>
      <c r="K46" s="11">
        <f t="shared" si="2"/>
        <v>467</v>
      </c>
      <c r="L46" s="13">
        <v>1050</v>
      </c>
      <c r="M46" s="14">
        <f t="shared" si="3"/>
        <v>490350</v>
      </c>
    </row>
    <row r="47" spans="1:13" s="4" customFormat="1" ht="22.5" customHeight="1">
      <c r="A47" s="10">
        <v>2</v>
      </c>
      <c r="B47" s="11">
        <v>40</v>
      </c>
      <c r="C47" s="12" t="s">
        <v>59</v>
      </c>
      <c r="D47" s="11" t="s">
        <v>17</v>
      </c>
      <c r="E47" s="11">
        <v>24</v>
      </c>
      <c r="F47" s="11">
        <v>0</v>
      </c>
      <c r="G47" s="11">
        <v>2</v>
      </c>
      <c r="H47" s="11">
        <v>0</v>
      </c>
      <c r="I47" s="11">
        <v>6</v>
      </c>
      <c r="J47" s="11">
        <v>0</v>
      </c>
      <c r="K47" s="11">
        <f t="shared" si="2"/>
        <v>32</v>
      </c>
      <c r="L47" s="13">
        <v>86200</v>
      </c>
      <c r="M47" s="14">
        <f t="shared" si="3"/>
        <v>2758400</v>
      </c>
    </row>
    <row r="48" spans="1:13" s="4" customFormat="1" ht="22.5" customHeight="1">
      <c r="A48" s="10">
        <v>2</v>
      </c>
      <c r="B48" s="11">
        <v>41</v>
      </c>
      <c r="C48" s="12" t="s">
        <v>60</v>
      </c>
      <c r="D48" s="11" t="s">
        <v>17</v>
      </c>
      <c r="E48" s="11">
        <v>6</v>
      </c>
      <c r="F48" s="11">
        <v>4</v>
      </c>
      <c r="G48" s="11">
        <v>2</v>
      </c>
      <c r="H48" s="11">
        <v>11</v>
      </c>
      <c r="I48" s="11">
        <v>2</v>
      </c>
      <c r="J48" s="11">
        <v>2</v>
      </c>
      <c r="K48" s="11">
        <f t="shared" si="2"/>
        <v>27</v>
      </c>
      <c r="L48" s="13">
        <v>6500</v>
      </c>
      <c r="M48" s="14">
        <f t="shared" si="3"/>
        <v>175500</v>
      </c>
    </row>
    <row r="49" spans="1:13" s="4" customFormat="1" ht="22.5" customHeight="1">
      <c r="A49" s="10">
        <v>2</v>
      </c>
      <c r="B49" s="11">
        <v>42</v>
      </c>
      <c r="C49" s="12" t="s">
        <v>61</v>
      </c>
      <c r="D49" s="11" t="s">
        <v>17</v>
      </c>
      <c r="E49" s="11">
        <v>70</v>
      </c>
      <c r="F49" s="11">
        <v>70</v>
      </c>
      <c r="G49" s="11">
        <v>70</v>
      </c>
      <c r="H49" s="11">
        <v>70</v>
      </c>
      <c r="I49" s="11">
        <v>70</v>
      </c>
      <c r="J49" s="11">
        <v>70</v>
      </c>
      <c r="K49" s="11">
        <f t="shared" si="2"/>
        <v>420</v>
      </c>
      <c r="L49" s="13">
        <v>125000</v>
      </c>
      <c r="M49" s="14">
        <f t="shared" si="3"/>
        <v>52500000</v>
      </c>
    </row>
    <row r="50" spans="1:13" s="4" customFormat="1" ht="22.5" customHeight="1">
      <c r="A50" s="10">
        <v>2</v>
      </c>
      <c r="B50" s="11">
        <v>43</v>
      </c>
      <c r="C50" s="12" t="s">
        <v>62</v>
      </c>
      <c r="D50" s="11" t="s">
        <v>33</v>
      </c>
      <c r="E50" s="11">
        <v>50</v>
      </c>
      <c r="F50" s="11">
        <v>52</v>
      </c>
      <c r="G50" s="11">
        <v>50</v>
      </c>
      <c r="H50" s="11">
        <v>50</v>
      </c>
      <c r="I50" s="11">
        <v>54</v>
      </c>
      <c r="J50" s="11">
        <v>50</v>
      </c>
      <c r="K50" s="11">
        <f t="shared" si="2"/>
        <v>306</v>
      </c>
      <c r="L50" s="13">
        <v>2000</v>
      </c>
      <c r="M50" s="14">
        <f t="shared" si="3"/>
        <v>612000</v>
      </c>
    </row>
    <row r="51" spans="1:13" s="4" customFormat="1" ht="22.5" customHeight="1">
      <c r="A51" s="10">
        <v>2</v>
      </c>
      <c r="B51" s="11">
        <v>44</v>
      </c>
      <c r="C51" s="12" t="s">
        <v>63</v>
      </c>
      <c r="D51" s="11" t="s">
        <v>14</v>
      </c>
      <c r="E51" s="11">
        <v>115</v>
      </c>
      <c r="F51" s="11">
        <v>116</v>
      </c>
      <c r="G51" s="11">
        <v>94</v>
      </c>
      <c r="H51" s="11">
        <v>98</v>
      </c>
      <c r="I51" s="11">
        <v>124</v>
      </c>
      <c r="J51" s="11">
        <v>91</v>
      </c>
      <c r="K51" s="11">
        <f t="shared" si="2"/>
        <v>638</v>
      </c>
      <c r="L51" s="13">
        <v>6200</v>
      </c>
      <c r="M51" s="14">
        <f t="shared" si="3"/>
        <v>3955600</v>
      </c>
    </row>
    <row r="52" spans="1:13" s="4" customFormat="1" ht="22.5" customHeight="1">
      <c r="A52" s="10">
        <v>2</v>
      </c>
      <c r="B52" s="11">
        <v>45</v>
      </c>
      <c r="C52" s="12" t="s">
        <v>64</v>
      </c>
      <c r="D52" s="11" t="s">
        <v>65</v>
      </c>
      <c r="E52" s="11">
        <v>0</v>
      </c>
      <c r="F52" s="11">
        <v>56</v>
      </c>
      <c r="G52" s="11">
        <v>0</v>
      </c>
      <c r="H52" s="11">
        <v>56</v>
      </c>
      <c r="I52" s="11">
        <v>0</v>
      </c>
      <c r="J52" s="11">
        <v>56</v>
      </c>
      <c r="K52" s="11">
        <f t="shared" si="2"/>
        <v>168</v>
      </c>
      <c r="L52" s="13">
        <v>275000</v>
      </c>
      <c r="M52" s="14">
        <f t="shared" si="3"/>
        <v>46200000</v>
      </c>
    </row>
    <row r="53" spans="1:13" s="4" customFormat="1" ht="22.5" customHeight="1">
      <c r="A53" s="10">
        <v>2</v>
      </c>
      <c r="B53" s="11">
        <v>46</v>
      </c>
      <c r="C53" s="12" t="s">
        <v>66</v>
      </c>
      <c r="D53" s="11" t="s">
        <v>17</v>
      </c>
      <c r="E53" s="11">
        <v>8</v>
      </c>
      <c r="F53" s="11">
        <v>20</v>
      </c>
      <c r="G53" s="11">
        <v>0</v>
      </c>
      <c r="H53" s="11">
        <v>0</v>
      </c>
      <c r="I53" s="11">
        <v>30</v>
      </c>
      <c r="J53" s="11">
        <v>0</v>
      </c>
      <c r="K53" s="11">
        <f t="shared" si="2"/>
        <v>58</v>
      </c>
      <c r="L53" s="13">
        <v>250</v>
      </c>
      <c r="M53" s="14">
        <f t="shared" si="3"/>
        <v>14500</v>
      </c>
    </row>
    <row r="54" spans="1:13" s="4" customFormat="1" ht="22.5" customHeight="1">
      <c r="A54" s="10">
        <v>2</v>
      </c>
      <c r="B54" s="11">
        <v>47</v>
      </c>
      <c r="C54" s="12" t="s">
        <v>67</v>
      </c>
      <c r="D54" s="11" t="s">
        <v>17</v>
      </c>
      <c r="E54" s="11">
        <v>66</v>
      </c>
      <c r="F54" s="11">
        <v>65</v>
      </c>
      <c r="G54" s="11">
        <v>12</v>
      </c>
      <c r="H54" s="11">
        <v>16</v>
      </c>
      <c r="I54" s="11">
        <v>73</v>
      </c>
      <c r="J54" s="11">
        <v>13</v>
      </c>
      <c r="K54" s="11">
        <f t="shared" si="2"/>
        <v>245</v>
      </c>
      <c r="L54" s="13">
        <v>3750</v>
      </c>
      <c r="M54" s="14">
        <f t="shared" si="3"/>
        <v>918750</v>
      </c>
    </row>
    <row r="55" spans="1:13" s="4" customFormat="1" ht="22.5" customHeight="1">
      <c r="A55" s="10">
        <v>2</v>
      </c>
      <c r="B55" s="11">
        <v>48</v>
      </c>
      <c r="C55" s="12" t="s">
        <v>68</v>
      </c>
      <c r="D55" s="11" t="s">
        <v>17</v>
      </c>
      <c r="E55" s="11">
        <v>1795</v>
      </c>
      <c r="F55" s="11">
        <v>1705</v>
      </c>
      <c r="G55" s="11">
        <v>712</v>
      </c>
      <c r="H55" s="11">
        <v>1120</v>
      </c>
      <c r="I55" s="11">
        <v>1761</v>
      </c>
      <c r="J55" s="11">
        <v>620</v>
      </c>
      <c r="K55" s="11">
        <f t="shared" si="2"/>
        <v>7713</v>
      </c>
      <c r="L55" s="13">
        <v>315</v>
      </c>
      <c r="M55" s="14">
        <f t="shared" si="3"/>
        <v>2429595</v>
      </c>
    </row>
    <row r="56" spans="1:13" s="4" customFormat="1" ht="22.5" customHeight="1">
      <c r="A56" s="10">
        <v>2</v>
      </c>
      <c r="B56" s="11">
        <v>49</v>
      </c>
      <c r="C56" s="12" t="s">
        <v>69</v>
      </c>
      <c r="D56" s="11" t="s">
        <v>17</v>
      </c>
      <c r="E56" s="11">
        <v>1032</v>
      </c>
      <c r="F56" s="11">
        <v>530</v>
      </c>
      <c r="G56" s="11">
        <v>654</v>
      </c>
      <c r="H56" s="11">
        <v>630</v>
      </c>
      <c r="I56" s="11">
        <v>630</v>
      </c>
      <c r="J56" s="11">
        <v>670</v>
      </c>
      <c r="K56" s="11">
        <f t="shared" si="2"/>
        <v>4146</v>
      </c>
      <c r="L56" s="13">
        <v>115</v>
      </c>
      <c r="M56" s="14">
        <f t="shared" si="3"/>
        <v>476790</v>
      </c>
    </row>
    <row r="57" spans="1:13" s="4" customFormat="1" ht="22.5" customHeight="1">
      <c r="A57" s="10">
        <v>2</v>
      </c>
      <c r="B57" s="11">
        <v>50</v>
      </c>
      <c r="C57" s="12" t="s">
        <v>70</v>
      </c>
      <c r="D57" s="11" t="s">
        <v>17</v>
      </c>
      <c r="E57" s="11">
        <v>3658</v>
      </c>
      <c r="F57" s="11">
        <v>2440</v>
      </c>
      <c r="G57" s="11">
        <v>1024</v>
      </c>
      <c r="H57" s="11">
        <v>3085</v>
      </c>
      <c r="I57" s="11">
        <v>2490</v>
      </c>
      <c r="J57" s="11">
        <v>565</v>
      </c>
      <c r="K57" s="11">
        <f t="shared" si="2"/>
        <v>13262</v>
      </c>
      <c r="L57" s="13">
        <v>115</v>
      </c>
      <c r="M57" s="14">
        <f t="shared" si="3"/>
        <v>1525130</v>
      </c>
    </row>
    <row r="58" spans="1:13" s="4" customFormat="1" ht="22.5" customHeight="1">
      <c r="A58" s="10">
        <v>2</v>
      </c>
      <c r="B58" s="11">
        <v>51</v>
      </c>
      <c r="C58" s="12" t="s">
        <v>71</v>
      </c>
      <c r="D58" s="11" t="s">
        <v>17</v>
      </c>
      <c r="E58" s="11">
        <v>7</v>
      </c>
      <c r="F58" s="11">
        <v>4</v>
      </c>
      <c r="G58" s="11">
        <v>4</v>
      </c>
      <c r="H58" s="11">
        <v>6</v>
      </c>
      <c r="I58" s="11">
        <v>4</v>
      </c>
      <c r="J58" s="11">
        <v>4</v>
      </c>
      <c r="K58" s="11">
        <f t="shared" si="2"/>
        <v>29</v>
      </c>
      <c r="L58" s="13">
        <v>2300</v>
      </c>
      <c r="M58" s="14">
        <f t="shared" si="3"/>
        <v>66700</v>
      </c>
    </row>
    <row r="59" spans="1:13" s="4" customFormat="1" ht="22.5" customHeight="1">
      <c r="A59" s="10">
        <v>2</v>
      </c>
      <c r="B59" s="11">
        <v>52</v>
      </c>
      <c r="C59" s="12" t="s">
        <v>72</v>
      </c>
      <c r="D59" s="11" t="s">
        <v>73</v>
      </c>
      <c r="E59" s="11">
        <v>9</v>
      </c>
      <c r="F59" s="11">
        <v>4</v>
      </c>
      <c r="G59" s="11">
        <v>6</v>
      </c>
      <c r="H59" s="11">
        <v>5</v>
      </c>
      <c r="I59" s="11">
        <v>6</v>
      </c>
      <c r="J59" s="11">
        <v>8</v>
      </c>
      <c r="K59" s="11">
        <f t="shared" si="2"/>
        <v>38</v>
      </c>
      <c r="L59" s="13">
        <v>67800</v>
      </c>
      <c r="M59" s="14">
        <f t="shared" si="3"/>
        <v>2576400</v>
      </c>
    </row>
    <row r="60" spans="1:13" s="4" customFormat="1" ht="22.5" customHeight="1">
      <c r="A60" s="10">
        <v>2</v>
      </c>
      <c r="B60" s="11">
        <v>53</v>
      </c>
      <c r="C60" s="12" t="s">
        <v>74</v>
      </c>
      <c r="D60" s="11" t="s">
        <v>73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f t="shared" si="2"/>
        <v>0</v>
      </c>
      <c r="L60" s="13">
        <v>63500</v>
      </c>
      <c r="M60" s="14">
        <f t="shared" si="3"/>
        <v>0</v>
      </c>
    </row>
    <row r="61" spans="1:13" s="4" customFormat="1" ht="22.5" customHeight="1">
      <c r="A61" s="10">
        <v>2</v>
      </c>
      <c r="B61" s="11">
        <v>54</v>
      </c>
      <c r="C61" s="12" t="s">
        <v>75</v>
      </c>
      <c r="D61" s="11" t="s">
        <v>73</v>
      </c>
      <c r="E61" s="11">
        <v>28</v>
      </c>
      <c r="F61" s="11">
        <v>3</v>
      </c>
      <c r="G61" s="11">
        <v>25</v>
      </c>
      <c r="H61" s="11">
        <v>4</v>
      </c>
      <c r="I61" s="11">
        <v>4</v>
      </c>
      <c r="J61" s="11">
        <v>6</v>
      </c>
      <c r="K61" s="11">
        <f t="shared" si="2"/>
        <v>70</v>
      </c>
      <c r="L61" s="13">
        <v>70100</v>
      </c>
      <c r="M61" s="14">
        <f t="shared" si="3"/>
        <v>4907000</v>
      </c>
    </row>
    <row r="62" spans="1:13" s="4" customFormat="1" ht="22.5" customHeight="1">
      <c r="A62" s="10">
        <v>2</v>
      </c>
      <c r="B62" s="11">
        <v>55</v>
      </c>
      <c r="C62" s="12" t="s">
        <v>76</v>
      </c>
      <c r="D62" s="11" t="s">
        <v>73</v>
      </c>
      <c r="E62" s="11">
        <v>1</v>
      </c>
      <c r="F62" s="11">
        <v>5</v>
      </c>
      <c r="G62" s="11">
        <v>0</v>
      </c>
      <c r="H62" s="11">
        <v>1</v>
      </c>
      <c r="I62" s="11">
        <v>5</v>
      </c>
      <c r="J62" s="11">
        <v>0</v>
      </c>
      <c r="K62" s="11">
        <f t="shared" si="2"/>
        <v>12</v>
      </c>
      <c r="L62" s="13">
        <v>65800</v>
      </c>
      <c r="M62" s="14">
        <f t="shared" si="3"/>
        <v>789600</v>
      </c>
    </row>
    <row r="63" spans="1:13" s="4" customFormat="1" ht="22.5" customHeight="1">
      <c r="A63" s="10">
        <v>2</v>
      </c>
      <c r="B63" s="11">
        <v>56</v>
      </c>
      <c r="C63" s="12" t="s">
        <v>77</v>
      </c>
      <c r="D63" s="11" t="s">
        <v>73</v>
      </c>
      <c r="E63" s="11">
        <v>5</v>
      </c>
      <c r="F63" s="11">
        <v>21</v>
      </c>
      <c r="G63" s="11">
        <v>5</v>
      </c>
      <c r="H63" s="11">
        <v>5</v>
      </c>
      <c r="I63" s="11">
        <v>22</v>
      </c>
      <c r="J63" s="11">
        <v>5</v>
      </c>
      <c r="K63" s="11">
        <f t="shared" si="2"/>
        <v>63</v>
      </c>
      <c r="L63" s="13">
        <v>64500</v>
      </c>
      <c r="M63" s="14">
        <f t="shared" si="3"/>
        <v>4063500</v>
      </c>
    </row>
    <row r="64" spans="1:13" s="4" customFormat="1" ht="22.5" customHeight="1">
      <c r="A64" s="10">
        <v>2</v>
      </c>
      <c r="B64" s="11">
        <v>57</v>
      </c>
      <c r="C64" s="12" t="s">
        <v>78</v>
      </c>
      <c r="D64" s="11" t="s">
        <v>73</v>
      </c>
      <c r="E64" s="11">
        <v>15</v>
      </c>
      <c r="F64" s="11">
        <v>25</v>
      </c>
      <c r="G64" s="11">
        <v>16</v>
      </c>
      <c r="H64" s="11">
        <v>16</v>
      </c>
      <c r="I64" s="11">
        <v>27</v>
      </c>
      <c r="J64" s="11">
        <v>15</v>
      </c>
      <c r="K64" s="11">
        <f t="shared" si="2"/>
        <v>114</v>
      </c>
      <c r="L64" s="13">
        <v>62000</v>
      </c>
      <c r="M64" s="14">
        <f t="shared" si="3"/>
        <v>7068000</v>
      </c>
    </row>
    <row r="65" spans="1:13" s="4" customFormat="1" ht="22.5" customHeight="1">
      <c r="A65" s="10">
        <v>2</v>
      </c>
      <c r="B65" s="11">
        <v>58</v>
      </c>
      <c r="C65" s="12" t="s">
        <v>79</v>
      </c>
      <c r="D65" s="11" t="s">
        <v>73</v>
      </c>
      <c r="E65" s="11">
        <v>93</v>
      </c>
      <c r="F65" s="11">
        <v>66</v>
      </c>
      <c r="G65" s="11">
        <v>91</v>
      </c>
      <c r="H65" s="11">
        <v>70</v>
      </c>
      <c r="I65" s="11">
        <v>78</v>
      </c>
      <c r="J65" s="11">
        <v>70</v>
      </c>
      <c r="K65" s="11">
        <f t="shared" si="2"/>
        <v>468</v>
      </c>
      <c r="L65" s="13">
        <v>94380</v>
      </c>
      <c r="M65" s="14">
        <f t="shared" si="3"/>
        <v>44169840</v>
      </c>
    </row>
    <row r="66" spans="1:13" s="4" customFormat="1" ht="22.5" customHeight="1">
      <c r="A66" s="10">
        <v>2</v>
      </c>
      <c r="B66" s="11">
        <v>59</v>
      </c>
      <c r="C66" s="12" t="s">
        <v>80</v>
      </c>
      <c r="D66" s="11" t="s">
        <v>73</v>
      </c>
      <c r="E66" s="11">
        <v>16</v>
      </c>
      <c r="F66" s="11">
        <v>27</v>
      </c>
      <c r="G66" s="11">
        <v>16</v>
      </c>
      <c r="H66" s="11">
        <v>13</v>
      </c>
      <c r="I66" s="11">
        <v>27</v>
      </c>
      <c r="J66" s="11">
        <v>15</v>
      </c>
      <c r="K66" s="11">
        <f t="shared" si="2"/>
        <v>114</v>
      </c>
      <c r="L66" s="13">
        <v>125300</v>
      </c>
      <c r="M66" s="14">
        <f t="shared" si="3"/>
        <v>14284200</v>
      </c>
    </row>
    <row r="67" spans="1:13" s="4" customFormat="1" ht="22.5" customHeight="1">
      <c r="A67" s="10">
        <v>2</v>
      </c>
      <c r="B67" s="11">
        <v>60</v>
      </c>
      <c r="C67" s="12" t="s">
        <v>81</v>
      </c>
      <c r="D67" s="11" t="s">
        <v>73</v>
      </c>
      <c r="E67" s="11">
        <v>7</v>
      </c>
      <c r="F67" s="11">
        <v>43</v>
      </c>
      <c r="G67" s="11">
        <v>5</v>
      </c>
      <c r="H67" s="11">
        <v>7</v>
      </c>
      <c r="I67" s="11">
        <v>43</v>
      </c>
      <c r="J67" s="11">
        <v>4</v>
      </c>
      <c r="K67" s="11">
        <f t="shared" si="2"/>
        <v>109</v>
      </c>
      <c r="L67" s="13">
        <v>150660</v>
      </c>
      <c r="M67" s="14">
        <f t="shared" si="3"/>
        <v>16421940</v>
      </c>
    </row>
    <row r="68" spans="1:13" s="4" customFormat="1" ht="22.5" customHeight="1">
      <c r="A68" s="10">
        <v>2</v>
      </c>
      <c r="B68" s="11">
        <v>61</v>
      </c>
      <c r="C68" s="12" t="s">
        <v>82</v>
      </c>
      <c r="D68" s="11" t="s">
        <v>73</v>
      </c>
      <c r="E68" s="11">
        <v>9</v>
      </c>
      <c r="F68" s="11">
        <v>13</v>
      </c>
      <c r="G68" s="11">
        <v>9</v>
      </c>
      <c r="H68" s="11">
        <v>9</v>
      </c>
      <c r="I68" s="11">
        <v>9</v>
      </c>
      <c r="J68" s="11">
        <v>9</v>
      </c>
      <c r="K68" s="11">
        <f t="shared" si="2"/>
        <v>58</v>
      </c>
      <c r="L68" s="13">
        <v>61290</v>
      </c>
      <c r="M68" s="14">
        <f t="shared" si="3"/>
        <v>3554820</v>
      </c>
    </row>
    <row r="69" spans="1:13" s="4" customFormat="1" ht="22.5" customHeight="1">
      <c r="A69" s="10">
        <v>2</v>
      </c>
      <c r="B69" s="11">
        <v>62</v>
      </c>
      <c r="C69" s="12" t="s">
        <v>83</v>
      </c>
      <c r="D69" s="11" t="s">
        <v>73</v>
      </c>
      <c r="E69" s="11">
        <v>15</v>
      </c>
      <c r="F69" s="11">
        <v>16</v>
      </c>
      <c r="G69" s="11">
        <v>11</v>
      </c>
      <c r="H69" s="11">
        <v>12</v>
      </c>
      <c r="I69" s="11">
        <v>16</v>
      </c>
      <c r="J69" s="11">
        <v>12</v>
      </c>
      <c r="K69" s="11">
        <f t="shared" si="2"/>
        <v>82</v>
      </c>
      <c r="L69" s="13">
        <v>70100</v>
      </c>
      <c r="M69" s="14">
        <f t="shared" si="3"/>
        <v>5748200</v>
      </c>
    </row>
    <row r="70" spans="1:13" s="4" customFormat="1" ht="22.5" customHeight="1">
      <c r="A70" s="10">
        <v>2</v>
      </c>
      <c r="B70" s="11">
        <v>63</v>
      </c>
      <c r="C70" s="12" t="s">
        <v>84</v>
      </c>
      <c r="D70" s="11" t="s">
        <v>73</v>
      </c>
      <c r="E70" s="11">
        <v>56</v>
      </c>
      <c r="F70" s="11">
        <v>62</v>
      </c>
      <c r="G70" s="11">
        <v>56</v>
      </c>
      <c r="H70" s="11">
        <v>56</v>
      </c>
      <c r="I70" s="11">
        <v>56</v>
      </c>
      <c r="J70" s="11">
        <v>55</v>
      </c>
      <c r="K70" s="11">
        <f t="shared" si="2"/>
        <v>341</v>
      </c>
      <c r="L70" s="13">
        <v>54700</v>
      </c>
      <c r="M70" s="14">
        <f t="shared" si="3"/>
        <v>18652700</v>
      </c>
    </row>
    <row r="71" spans="1:13" s="4" customFormat="1" ht="22.5" customHeight="1">
      <c r="A71" s="10">
        <v>2</v>
      </c>
      <c r="B71" s="11">
        <v>64</v>
      </c>
      <c r="C71" s="12" t="s">
        <v>85</v>
      </c>
      <c r="D71" s="11" t="s">
        <v>73</v>
      </c>
      <c r="E71" s="11">
        <v>1</v>
      </c>
      <c r="F71" s="11">
        <v>0</v>
      </c>
      <c r="G71" s="11">
        <v>1</v>
      </c>
      <c r="H71" s="11">
        <v>0</v>
      </c>
      <c r="I71" s="11">
        <v>1</v>
      </c>
      <c r="J71" s="11">
        <v>0</v>
      </c>
      <c r="K71" s="11">
        <f t="shared" si="2"/>
        <v>3</v>
      </c>
      <c r="L71" s="13">
        <v>102400</v>
      </c>
      <c r="M71" s="14">
        <f t="shared" si="3"/>
        <v>307200</v>
      </c>
    </row>
    <row r="72" spans="1:13" s="4" customFormat="1" ht="22.5" customHeight="1">
      <c r="A72" s="10">
        <v>2</v>
      </c>
      <c r="B72" s="11">
        <v>65</v>
      </c>
      <c r="C72" s="12" t="s">
        <v>86</v>
      </c>
      <c r="D72" s="11" t="s">
        <v>73</v>
      </c>
      <c r="E72" s="11">
        <v>8</v>
      </c>
      <c r="F72" s="11">
        <v>1608</v>
      </c>
      <c r="G72" s="11">
        <v>8</v>
      </c>
      <c r="H72" s="11">
        <v>8</v>
      </c>
      <c r="I72" s="11">
        <v>1608</v>
      </c>
      <c r="J72" s="11">
        <v>8</v>
      </c>
      <c r="K72" s="11">
        <f aca="true" t="shared" si="4" ref="K72:K103">SUM(E72:J72)</f>
        <v>3248</v>
      </c>
      <c r="L72" s="13">
        <v>0</v>
      </c>
      <c r="M72" s="14">
        <f aca="true" t="shared" si="5" ref="M72:M103">+L72*K72</f>
        <v>0</v>
      </c>
    </row>
    <row r="73" spans="1:13" s="4" customFormat="1" ht="22.5" customHeight="1">
      <c r="A73" s="10">
        <v>2</v>
      </c>
      <c r="B73" s="11">
        <v>66</v>
      </c>
      <c r="C73" s="12" t="s">
        <v>87</v>
      </c>
      <c r="D73" s="11" t="s">
        <v>14</v>
      </c>
      <c r="E73" s="11">
        <v>414</v>
      </c>
      <c r="F73" s="11">
        <v>314</v>
      </c>
      <c r="G73" s="11">
        <v>293</v>
      </c>
      <c r="H73" s="11">
        <v>167</v>
      </c>
      <c r="I73" s="11">
        <v>446</v>
      </c>
      <c r="J73" s="11">
        <v>181</v>
      </c>
      <c r="K73" s="11">
        <f t="shared" si="4"/>
        <v>1815</v>
      </c>
      <c r="L73" s="13">
        <v>450</v>
      </c>
      <c r="M73" s="14">
        <f t="shared" si="5"/>
        <v>816750</v>
      </c>
    </row>
    <row r="74" spans="1:13" s="4" customFormat="1" ht="22.5" customHeight="1">
      <c r="A74" s="10">
        <v>2</v>
      </c>
      <c r="B74" s="11">
        <v>67</v>
      </c>
      <c r="C74" s="12" t="s">
        <v>88</v>
      </c>
      <c r="D74" s="11" t="s">
        <v>14</v>
      </c>
      <c r="E74" s="11">
        <v>351</v>
      </c>
      <c r="F74" s="11">
        <v>267</v>
      </c>
      <c r="G74" s="11">
        <v>170</v>
      </c>
      <c r="H74" s="11">
        <v>200</v>
      </c>
      <c r="I74" s="11">
        <v>328</v>
      </c>
      <c r="J74" s="11">
        <v>160</v>
      </c>
      <c r="K74" s="11">
        <f t="shared" si="4"/>
        <v>1476</v>
      </c>
      <c r="L74" s="13">
        <v>650</v>
      </c>
      <c r="M74" s="14">
        <f t="shared" si="5"/>
        <v>959400</v>
      </c>
    </row>
    <row r="75" spans="1:13" s="4" customFormat="1" ht="22.5" customHeight="1">
      <c r="A75" s="10">
        <v>2</v>
      </c>
      <c r="B75" s="11">
        <v>68</v>
      </c>
      <c r="C75" s="12" t="s">
        <v>89</v>
      </c>
      <c r="D75" s="11" t="s">
        <v>90</v>
      </c>
      <c r="E75" s="11">
        <v>213</v>
      </c>
      <c r="F75" s="11">
        <v>191</v>
      </c>
      <c r="G75" s="11">
        <v>94</v>
      </c>
      <c r="H75" s="11">
        <v>104</v>
      </c>
      <c r="I75" s="11">
        <v>183</v>
      </c>
      <c r="J75" s="11">
        <v>89</v>
      </c>
      <c r="K75" s="11">
        <f t="shared" si="4"/>
        <v>874</v>
      </c>
      <c r="L75" s="13">
        <v>820</v>
      </c>
      <c r="M75" s="14">
        <f t="shared" si="5"/>
        <v>716680</v>
      </c>
    </row>
    <row r="76" spans="1:13" s="4" customFormat="1" ht="22.5" customHeight="1">
      <c r="A76" s="10">
        <v>2</v>
      </c>
      <c r="B76" s="11">
        <v>69</v>
      </c>
      <c r="C76" s="12" t="s">
        <v>91</v>
      </c>
      <c r="D76" s="11" t="s">
        <v>92</v>
      </c>
      <c r="E76" s="11">
        <v>5</v>
      </c>
      <c r="F76" s="11">
        <v>1</v>
      </c>
      <c r="G76" s="11">
        <v>1</v>
      </c>
      <c r="H76" s="11">
        <v>1</v>
      </c>
      <c r="I76" s="11">
        <v>1</v>
      </c>
      <c r="J76" s="11">
        <v>1</v>
      </c>
      <c r="K76" s="11">
        <f t="shared" si="4"/>
        <v>10</v>
      </c>
      <c r="L76" s="13">
        <v>1300</v>
      </c>
      <c r="M76" s="14">
        <f t="shared" si="5"/>
        <v>13000</v>
      </c>
    </row>
    <row r="77" spans="1:13" s="4" customFormat="1" ht="22.5" customHeight="1">
      <c r="A77" s="10">
        <v>2</v>
      </c>
      <c r="B77" s="11">
        <v>70</v>
      </c>
      <c r="C77" s="12" t="s">
        <v>93</v>
      </c>
      <c r="D77" s="11" t="s">
        <v>14</v>
      </c>
      <c r="E77" s="11">
        <v>194</v>
      </c>
      <c r="F77" s="11">
        <v>174</v>
      </c>
      <c r="G77" s="11">
        <v>129</v>
      </c>
      <c r="H77" s="11">
        <v>93</v>
      </c>
      <c r="I77" s="11">
        <v>234</v>
      </c>
      <c r="J77" s="11">
        <v>83</v>
      </c>
      <c r="K77" s="11">
        <f t="shared" si="4"/>
        <v>907</v>
      </c>
      <c r="L77" s="13">
        <v>1350</v>
      </c>
      <c r="M77" s="14">
        <f t="shared" si="5"/>
        <v>1224450</v>
      </c>
    </row>
    <row r="78" spans="1:13" s="4" customFormat="1" ht="22.5" customHeight="1">
      <c r="A78" s="10">
        <v>2</v>
      </c>
      <c r="B78" s="11">
        <v>71</v>
      </c>
      <c r="C78" s="12" t="s">
        <v>94</v>
      </c>
      <c r="D78" s="11" t="s">
        <v>95</v>
      </c>
      <c r="E78" s="11">
        <v>4</v>
      </c>
      <c r="F78" s="11">
        <v>0</v>
      </c>
      <c r="G78" s="11">
        <v>4</v>
      </c>
      <c r="H78" s="11">
        <v>0</v>
      </c>
      <c r="I78" s="11">
        <v>4</v>
      </c>
      <c r="J78" s="11">
        <v>0</v>
      </c>
      <c r="K78" s="11">
        <f t="shared" si="4"/>
        <v>12</v>
      </c>
      <c r="L78" s="13">
        <v>5500</v>
      </c>
      <c r="M78" s="14">
        <f t="shared" si="5"/>
        <v>66000</v>
      </c>
    </row>
    <row r="79" spans="1:13" s="4" customFormat="1" ht="22.5" customHeight="1">
      <c r="A79" s="10">
        <v>2</v>
      </c>
      <c r="B79" s="11">
        <v>72</v>
      </c>
      <c r="C79" s="12" t="s">
        <v>96</v>
      </c>
      <c r="D79" s="11" t="s">
        <v>17</v>
      </c>
      <c r="E79" s="11">
        <v>50</v>
      </c>
      <c r="F79" s="11">
        <v>35</v>
      </c>
      <c r="G79" s="11">
        <v>14</v>
      </c>
      <c r="H79" s="11">
        <v>30</v>
      </c>
      <c r="I79" s="11">
        <v>14</v>
      </c>
      <c r="J79" s="11">
        <v>11</v>
      </c>
      <c r="K79" s="11">
        <f t="shared" si="4"/>
        <v>154</v>
      </c>
      <c r="L79" s="13">
        <v>1200</v>
      </c>
      <c r="M79" s="14">
        <f t="shared" si="5"/>
        <v>184800</v>
      </c>
    </row>
    <row r="80" spans="1:13" s="4" customFormat="1" ht="22.5" customHeight="1">
      <c r="A80" s="10">
        <v>2</v>
      </c>
      <c r="B80" s="11">
        <v>73</v>
      </c>
      <c r="C80" s="12" t="s">
        <v>97</v>
      </c>
      <c r="D80" s="11" t="s">
        <v>17</v>
      </c>
      <c r="E80" s="11">
        <v>1</v>
      </c>
      <c r="F80" s="11">
        <v>2</v>
      </c>
      <c r="G80" s="11">
        <v>0</v>
      </c>
      <c r="H80" s="11">
        <v>0</v>
      </c>
      <c r="I80" s="11">
        <v>4</v>
      </c>
      <c r="J80" s="11">
        <v>0</v>
      </c>
      <c r="K80" s="11">
        <f t="shared" si="4"/>
        <v>7</v>
      </c>
      <c r="L80" s="13">
        <v>27000</v>
      </c>
      <c r="M80" s="14">
        <f t="shared" si="5"/>
        <v>189000</v>
      </c>
    </row>
    <row r="81" spans="1:13" s="4" customFormat="1" ht="22.5" customHeight="1">
      <c r="A81" s="10">
        <v>2</v>
      </c>
      <c r="B81" s="11">
        <v>74</v>
      </c>
      <c r="C81" s="12" t="s">
        <v>98</v>
      </c>
      <c r="D81" s="11" t="s">
        <v>17</v>
      </c>
      <c r="E81" s="11">
        <v>547</v>
      </c>
      <c r="F81" s="11">
        <v>584</v>
      </c>
      <c r="G81" s="11">
        <v>434</v>
      </c>
      <c r="H81" s="11">
        <v>305</v>
      </c>
      <c r="I81" s="11">
        <v>667</v>
      </c>
      <c r="J81" s="11">
        <v>269</v>
      </c>
      <c r="K81" s="11">
        <f t="shared" si="4"/>
        <v>2806</v>
      </c>
      <c r="L81" s="13">
        <v>500</v>
      </c>
      <c r="M81" s="14">
        <f t="shared" si="5"/>
        <v>1403000</v>
      </c>
    </row>
    <row r="82" spans="1:13" s="4" customFormat="1" ht="22.5" customHeight="1">
      <c r="A82" s="10">
        <v>2</v>
      </c>
      <c r="B82" s="11">
        <v>75</v>
      </c>
      <c r="C82" s="12" t="s">
        <v>99</v>
      </c>
      <c r="D82" s="11" t="s">
        <v>17</v>
      </c>
      <c r="E82" s="11">
        <v>301</v>
      </c>
      <c r="F82" s="11">
        <v>174</v>
      </c>
      <c r="G82" s="11">
        <v>100</v>
      </c>
      <c r="H82" s="11">
        <v>72</v>
      </c>
      <c r="I82" s="11">
        <v>216</v>
      </c>
      <c r="J82" s="11">
        <v>46</v>
      </c>
      <c r="K82" s="11">
        <f t="shared" si="4"/>
        <v>909</v>
      </c>
      <c r="L82" s="13">
        <v>350</v>
      </c>
      <c r="M82" s="14">
        <f t="shared" si="5"/>
        <v>318150</v>
      </c>
    </row>
    <row r="83" spans="1:13" s="4" customFormat="1" ht="22.5" customHeight="1">
      <c r="A83" s="10">
        <v>2</v>
      </c>
      <c r="B83" s="11">
        <v>76</v>
      </c>
      <c r="C83" s="12" t="s">
        <v>100</v>
      </c>
      <c r="D83" s="11" t="s">
        <v>17</v>
      </c>
      <c r="E83" s="11">
        <v>2</v>
      </c>
      <c r="F83" s="11">
        <v>7</v>
      </c>
      <c r="G83" s="11">
        <v>2</v>
      </c>
      <c r="H83" s="11">
        <v>2</v>
      </c>
      <c r="I83" s="11">
        <v>7</v>
      </c>
      <c r="J83" s="11">
        <v>2</v>
      </c>
      <c r="K83" s="11">
        <f t="shared" si="4"/>
        <v>22</v>
      </c>
      <c r="L83" s="13">
        <v>350</v>
      </c>
      <c r="M83" s="14">
        <f t="shared" si="5"/>
        <v>7700</v>
      </c>
    </row>
    <row r="84" spans="1:13" s="4" customFormat="1" ht="22.5" customHeight="1">
      <c r="A84" s="10">
        <v>2</v>
      </c>
      <c r="B84" s="11">
        <v>77</v>
      </c>
      <c r="C84" s="12" t="s">
        <v>101</v>
      </c>
      <c r="D84" s="11" t="s">
        <v>17</v>
      </c>
      <c r="E84" s="11">
        <v>168</v>
      </c>
      <c r="F84" s="11">
        <v>71</v>
      </c>
      <c r="G84" s="11">
        <v>31</v>
      </c>
      <c r="H84" s="11">
        <v>36</v>
      </c>
      <c r="I84" s="11">
        <v>72</v>
      </c>
      <c r="J84" s="11">
        <v>29</v>
      </c>
      <c r="K84" s="11">
        <f t="shared" si="4"/>
        <v>407</v>
      </c>
      <c r="L84" s="13">
        <v>950</v>
      </c>
      <c r="M84" s="14">
        <f t="shared" si="5"/>
        <v>386650</v>
      </c>
    </row>
    <row r="85" spans="1:13" s="4" customFormat="1" ht="22.5" customHeight="1">
      <c r="A85" s="10">
        <v>2</v>
      </c>
      <c r="B85" s="11">
        <v>78</v>
      </c>
      <c r="C85" s="12" t="s">
        <v>102</v>
      </c>
      <c r="D85" s="11" t="s">
        <v>17</v>
      </c>
      <c r="E85" s="11">
        <v>67</v>
      </c>
      <c r="F85" s="11">
        <v>39</v>
      </c>
      <c r="G85" s="11">
        <v>64</v>
      </c>
      <c r="H85" s="11">
        <v>39</v>
      </c>
      <c r="I85" s="11">
        <v>51</v>
      </c>
      <c r="J85" s="11">
        <v>47</v>
      </c>
      <c r="K85" s="11">
        <f t="shared" si="4"/>
        <v>307</v>
      </c>
      <c r="L85" s="13">
        <v>900</v>
      </c>
      <c r="M85" s="14">
        <f t="shared" si="5"/>
        <v>276300</v>
      </c>
    </row>
    <row r="86" spans="1:13" s="4" customFormat="1" ht="22.5" customHeight="1">
      <c r="A86" s="10">
        <v>2</v>
      </c>
      <c r="B86" s="11">
        <v>79</v>
      </c>
      <c r="C86" s="12" t="s">
        <v>103</v>
      </c>
      <c r="D86" s="11" t="s">
        <v>17</v>
      </c>
      <c r="E86" s="11">
        <v>1</v>
      </c>
      <c r="F86" s="11">
        <v>1</v>
      </c>
      <c r="G86" s="11">
        <v>0</v>
      </c>
      <c r="H86" s="11">
        <v>1</v>
      </c>
      <c r="I86" s="11">
        <v>1</v>
      </c>
      <c r="J86" s="11">
        <v>1</v>
      </c>
      <c r="K86" s="11">
        <f t="shared" si="4"/>
        <v>5</v>
      </c>
      <c r="L86" s="13">
        <v>700</v>
      </c>
      <c r="M86" s="14">
        <f t="shared" si="5"/>
        <v>3500</v>
      </c>
    </row>
    <row r="87" spans="1:13" s="4" customFormat="1" ht="22.5" customHeight="1">
      <c r="A87" s="10">
        <v>2</v>
      </c>
      <c r="B87" s="11">
        <v>80</v>
      </c>
      <c r="C87" s="12" t="s">
        <v>104</v>
      </c>
      <c r="D87" s="11" t="s">
        <v>17</v>
      </c>
      <c r="E87" s="11">
        <v>55</v>
      </c>
      <c r="F87" s="11">
        <v>138</v>
      </c>
      <c r="G87" s="11">
        <v>26</v>
      </c>
      <c r="H87" s="11">
        <v>15</v>
      </c>
      <c r="I87" s="11">
        <v>143</v>
      </c>
      <c r="J87" s="11">
        <v>18</v>
      </c>
      <c r="K87" s="11">
        <f t="shared" si="4"/>
        <v>395</v>
      </c>
      <c r="L87" s="13">
        <v>1500</v>
      </c>
      <c r="M87" s="14">
        <f t="shared" si="5"/>
        <v>592500</v>
      </c>
    </row>
    <row r="88" spans="1:13" s="4" customFormat="1" ht="22.5" customHeight="1">
      <c r="A88" s="10">
        <v>2</v>
      </c>
      <c r="B88" s="11">
        <v>81</v>
      </c>
      <c r="C88" s="12" t="s">
        <v>105</v>
      </c>
      <c r="D88" s="11" t="s">
        <v>17</v>
      </c>
      <c r="E88" s="11">
        <v>0</v>
      </c>
      <c r="F88" s="11">
        <v>57</v>
      </c>
      <c r="G88" s="11">
        <v>0</v>
      </c>
      <c r="H88" s="11">
        <v>0</v>
      </c>
      <c r="I88" s="11">
        <v>58</v>
      </c>
      <c r="J88" s="11">
        <v>0</v>
      </c>
      <c r="K88" s="11">
        <f t="shared" si="4"/>
        <v>115</v>
      </c>
      <c r="L88" s="13">
        <v>100</v>
      </c>
      <c r="M88" s="14">
        <f t="shared" si="5"/>
        <v>11500</v>
      </c>
    </row>
    <row r="89" spans="1:13" s="4" customFormat="1" ht="22.5" customHeight="1">
      <c r="A89" s="10">
        <v>2</v>
      </c>
      <c r="B89" s="11">
        <v>82</v>
      </c>
      <c r="C89" s="12" t="s">
        <v>106</v>
      </c>
      <c r="D89" s="11" t="s">
        <v>17</v>
      </c>
      <c r="E89" s="11">
        <v>20</v>
      </c>
      <c r="F89" s="11">
        <v>6</v>
      </c>
      <c r="G89" s="11">
        <v>1</v>
      </c>
      <c r="H89" s="11">
        <v>4</v>
      </c>
      <c r="I89" s="11">
        <v>0</v>
      </c>
      <c r="J89" s="11">
        <v>3</v>
      </c>
      <c r="K89" s="11">
        <f t="shared" si="4"/>
        <v>34</v>
      </c>
      <c r="L89" s="13">
        <v>2900</v>
      </c>
      <c r="M89" s="14">
        <f t="shared" si="5"/>
        <v>98600</v>
      </c>
    </row>
    <row r="90" spans="1:13" s="4" customFormat="1" ht="22.5" customHeight="1">
      <c r="A90" s="10">
        <v>2</v>
      </c>
      <c r="B90" s="11">
        <v>83</v>
      </c>
      <c r="C90" s="12" t="s">
        <v>107</v>
      </c>
      <c r="D90" s="11" t="s">
        <v>17</v>
      </c>
      <c r="E90" s="11">
        <v>200</v>
      </c>
      <c r="F90" s="11">
        <v>98</v>
      </c>
      <c r="G90" s="11">
        <v>116</v>
      </c>
      <c r="H90" s="11">
        <v>90</v>
      </c>
      <c r="I90" s="11">
        <v>90</v>
      </c>
      <c r="J90" s="11">
        <v>105</v>
      </c>
      <c r="K90" s="11">
        <f t="shared" si="4"/>
        <v>699</v>
      </c>
      <c r="L90" s="13">
        <v>1080</v>
      </c>
      <c r="M90" s="14">
        <f t="shared" si="5"/>
        <v>754920</v>
      </c>
    </row>
    <row r="91" spans="1:13" s="4" customFormat="1" ht="22.5" customHeight="1">
      <c r="A91" s="10">
        <v>2</v>
      </c>
      <c r="B91" s="11">
        <v>84</v>
      </c>
      <c r="C91" s="12" t="s">
        <v>108</v>
      </c>
      <c r="D91" s="11" t="s">
        <v>17</v>
      </c>
      <c r="E91" s="11">
        <v>45</v>
      </c>
      <c r="F91" s="11">
        <v>13</v>
      </c>
      <c r="G91" s="11">
        <v>17</v>
      </c>
      <c r="H91" s="11">
        <v>14</v>
      </c>
      <c r="I91" s="11">
        <v>14</v>
      </c>
      <c r="J91" s="11">
        <v>2</v>
      </c>
      <c r="K91" s="11">
        <f t="shared" si="4"/>
        <v>105</v>
      </c>
      <c r="L91" s="13">
        <v>3000</v>
      </c>
      <c r="M91" s="14">
        <f t="shared" si="5"/>
        <v>315000</v>
      </c>
    </row>
    <row r="92" spans="1:13" s="4" customFormat="1" ht="22.5" customHeight="1">
      <c r="A92" s="10">
        <v>2</v>
      </c>
      <c r="B92" s="11">
        <v>85</v>
      </c>
      <c r="C92" s="12" t="s">
        <v>109</v>
      </c>
      <c r="D92" s="11" t="s">
        <v>17</v>
      </c>
      <c r="E92" s="11">
        <v>7</v>
      </c>
      <c r="F92" s="11">
        <v>2</v>
      </c>
      <c r="G92" s="11">
        <v>2</v>
      </c>
      <c r="H92" s="11">
        <v>0</v>
      </c>
      <c r="I92" s="11">
        <v>0</v>
      </c>
      <c r="J92" s="11">
        <v>0</v>
      </c>
      <c r="K92" s="11">
        <f t="shared" si="4"/>
        <v>11</v>
      </c>
      <c r="L92" s="13">
        <v>3500</v>
      </c>
      <c r="M92" s="14">
        <f t="shared" si="5"/>
        <v>38500</v>
      </c>
    </row>
    <row r="93" spans="1:13" s="4" customFormat="1" ht="22.5" customHeight="1">
      <c r="A93" s="10">
        <v>2</v>
      </c>
      <c r="B93" s="11">
        <v>86</v>
      </c>
      <c r="C93" s="12" t="s">
        <v>110</v>
      </c>
      <c r="D93" s="11" t="s">
        <v>17</v>
      </c>
      <c r="E93" s="11">
        <v>4</v>
      </c>
      <c r="F93" s="11">
        <v>1</v>
      </c>
      <c r="G93" s="11">
        <v>3</v>
      </c>
      <c r="H93" s="11">
        <v>1</v>
      </c>
      <c r="I93" s="11">
        <v>1</v>
      </c>
      <c r="J93" s="11">
        <v>3</v>
      </c>
      <c r="K93" s="11">
        <f t="shared" si="4"/>
        <v>13</v>
      </c>
      <c r="L93" s="13">
        <v>7800</v>
      </c>
      <c r="M93" s="14">
        <f t="shared" si="5"/>
        <v>101400</v>
      </c>
    </row>
    <row r="94" spans="1:13" s="4" customFormat="1" ht="22.5" customHeight="1">
      <c r="A94" s="10">
        <v>2</v>
      </c>
      <c r="B94" s="11">
        <v>87</v>
      </c>
      <c r="C94" s="12" t="s">
        <v>111</v>
      </c>
      <c r="D94" s="11" t="s">
        <v>17</v>
      </c>
      <c r="E94" s="11">
        <v>4</v>
      </c>
      <c r="F94" s="11">
        <v>7</v>
      </c>
      <c r="G94" s="11">
        <v>0</v>
      </c>
      <c r="H94" s="11">
        <v>0</v>
      </c>
      <c r="I94" s="11">
        <v>6</v>
      </c>
      <c r="J94" s="11">
        <v>0</v>
      </c>
      <c r="K94" s="11">
        <f t="shared" si="4"/>
        <v>17</v>
      </c>
      <c r="L94" s="13">
        <v>2800</v>
      </c>
      <c r="M94" s="14">
        <f t="shared" si="5"/>
        <v>47600</v>
      </c>
    </row>
    <row r="95" spans="1:13" s="4" customFormat="1" ht="22.5" customHeight="1">
      <c r="A95" s="10">
        <v>2</v>
      </c>
      <c r="B95" s="11">
        <v>88</v>
      </c>
      <c r="C95" s="12" t="s">
        <v>112</v>
      </c>
      <c r="D95" s="11" t="s">
        <v>17</v>
      </c>
      <c r="E95" s="11">
        <v>18</v>
      </c>
      <c r="F95" s="11">
        <v>4</v>
      </c>
      <c r="G95" s="11">
        <v>3</v>
      </c>
      <c r="H95" s="11">
        <v>11</v>
      </c>
      <c r="I95" s="11">
        <v>5</v>
      </c>
      <c r="J95" s="11">
        <v>5</v>
      </c>
      <c r="K95" s="11">
        <f t="shared" si="4"/>
        <v>46</v>
      </c>
      <c r="L95" s="13">
        <v>7400</v>
      </c>
      <c r="M95" s="14">
        <f t="shared" si="5"/>
        <v>340400</v>
      </c>
    </row>
    <row r="96" spans="1:13" s="4" customFormat="1" ht="22.5" customHeight="1">
      <c r="A96" s="10">
        <v>2</v>
      </c>
      <c r="B96" s="11">
        <v>89</v>
      </c>
      <c r="C96" s="12" t="s">
        <v>113</v>
      </c>
      <c r="D96" s="11" t="s">
        <v>17</v>
      </c>
      <c r="E96" s="11">
        <v>15</v>
      </c>
      <c r="F96" s="11">
        <v>6</v>
      </c>
      <c r="G96" s="11">
        <v>1</v>
      </c>
      <c r="H96" s="11">
        <v>1</v>
      </c>
      <c r="I96" s="11">
        <v>1</v>
      </c>
      <c r="J96" s="11">
        <v>1</v>
      </c>
      <c r="K96" s="11">
        <f t="shared" si="4"/>
        <v>25</v>
      </c>
      <c r="L96" s="13">
        <v>2089</v>
      </c>
      <c r="M96" s="14">
        <f t="shared" si="5"/>
        <v>52225</v>
      </c>
    </row>
    <row r="97" spans="1:13" s="4" customFormat="1" ht="22.5" customHeight="1">
      <c r="A97" s="10">
        <v>2</v>
      </c>
      <c r="B97" s="11">
        <v>90</v>
      </c>
      <c r="C97" s="12" t="s">
        <v>114</v>
      </c>
      <c r="D97" s="11" t="s">
        <v>17</v>
      </c>
      <c r="E97" s="11">
        <v>18</v>
      </c>
      <c r="F97" s="11">
        <v>1</v>
      </c>
      <c r="G97" s="11">
        <v>1</v>
      </c>
      <c r="H97" s="11">
        <v>0</v>
      </c>
      <c r="I97" s="11">
        <v>1</v>
      </c>
      <c r="J97" s="11">
        <v>0</v>
      </c>
      <c r="K97" s="11">
        <f t="shared" si="4"/>
        <v>21</v>
      </c>
      <c r="L97" s="13">
        <v>5330</v>
      </c>
      <c r="M97" s="14">
        <f t="shared" si="5"/>
        <v>111930</v>
      </c>
    </row>
    <row r="98" spans="1:13" s="4" customFormat="1" ht="22.5" customHeight="1">
      <c r="A98" s="10">
        <v>2</v>
      </c>
      <c r="B98" s="11">
        <v>91</v>
      </c>
      <c r="C98" s="12" t="s">
        <v>115</v>
      </c>
      <c r="D98" s="11" t="s">
        <v>17</v>
      </c>
      <c r="E98" s="11">
        <v>145</v>
      </c>
      <c r="F98" s="11">
        <v>176</v>
      </c>
      <c r="G98" s="11">
        <v>85</v>
      </c>
      <c r="H98" s="11">
        <v>33</v>
      </c>
      <c r="I98" s="11">
        <v>207</v>
      </c>
      <c r="J98" s="11">
        <v>54</v>
      </c>
      <c r="K98" s="11">
        <f t="shared" si="4"/>
        <v>700</v>
      </c>
      <c r="L98" s="13">
        <v>480</v>
      </c>
      <c r="M98" s="14">
        <f t="shared" si="5"/>
        <v>336000</v>
      </c>
    </row>
    <row r="99" spans="1:13" s="4" customFormat="1" ht="22.5" customHeight="1">
      <c r="A99" s="10">
        <v>2</v>
      </c>
      <c r="B99" s="11">
        <v>92</v>
      </c>
      <c r="C99" s="12" t="s">
        <v>116</v>
      </c>
      <c r="D99" s="11" t="s">
        <v>17</v>
      </c>
      <c r="E99" s="11">
        <v>267</v>
      </c>
      <c r="F99" s="11">
        <v>325</v>
      </c>
      <c r="G99" s="11">
        <v>157</v>
      </c>
      <c r="H99" s="11">
        <v>136</v>
      </c>
      <c r="I99" s="11">
        <v>409</v>
      </c>
      <c r="J99" s="11">
        <v>75</v>
      </c>
      <c r="K99" s="11">
        <f t="shared" si="4"/>
        <v>1369</v>
      </c>
      <c r="L99" s="13">
        <v>1200</v>
      </c>
      <c r="M99" s="14">
        <f t="shared" si="5"/>
        <v>1642800</v>
      </c>
    </row>
    <row r="100" spans="1:13" s="4" customFormat="1" ht="22.5" customHeight="1">
      <c r="A100" s="10">
        <v>2</v>
      </c>
      <c r="B100" s="11">
        <v>93</v>
      </c>
      <c r="C100" s="12" t="s">
        <v>117</v>
      </c>
      <c r="D100" s="11" t="s">
        <v>17</v>
      </c>
      <c r="E100" s="11">
        <v>85</v>
      </c>
      <c r="F100" s="11">
        <v>16</v>
      </c>
      <c r="G100" s="11">
        <v>36</v>
      </c>
      <c r="H100" s="11">
        <v>45</v>
      </c>
      <c r="I100" s="11">
        <v>24</v>
      </c>
      <c r="J100" s="11">
        <v>21</v>
      </c>
      <c r="K100" s="11">
        <f t="shared" si="4"/>
        <v>227</v>
      </c>
      <c r="L100" s="13">
        <v>1500</v>
      </c>
      <c r="M100" s="14">
        <f t="shared" si="5"/>
        <v>340500</v>
      </c>
    </row>
    <row r="101" spans="1:13" s="4" customFormat="1" ht="22.5" customHeight="1">
      <c r="A101" s="10">
        <v>2</v>
      </c>
      <c r="B101" s="11">
        <v>94</v>
      </c>
      <c r="C101" s="12" t="s">
        <v>118</v>
      </c>
      <c r="D101" s="11" t="s">
        <v>17</v>
      </c>
      <c r="E101" s="11">
        <v>7</v>
      </c>
      <c r="F101" s="11">
        <v>5</v>
      </c>
      <c r="G101" s="11">
        <v>2</v>
      </c>
      <c r="H101" s="11">
        <v>2</v>
      </c>
      <c r="I101" s="11">
        <v>5</v>
      </c>
      <c r="J101" s="11">
        <v>4</v>
      </c>
      <c r="K101" s="11">
        <f t="shared" si="4"/>
        <v>25</v>
      </c>
      <c r="L101" s="13">
        <v>24800</v>
      </c>
      <c r="M101" s="14">
        <f t="shared" si="5"/>
        <v>620000</v>
      </c>
    </row>
    <row r="102" spans="1:13" s="4" customFormat="1" ht="22.5" customHeight="1">
      <c r="A102" s="10">
        <v>2</v>
      </c>
      <c r="B102" s="11">
        <v>95</v>
      </c>
      <c r="C102" s="12" t="s">
        <v>119</v>
      </c>
      <c r="D102" s="11" t="s">
        <v>120</v>
      </c>
      <c r="E102" s="11">
        <v>106</v>
      </c>
      <c r="F102" s="11">
        <v>140</v>
      </c>
      <c r="G102" s="11">
        <v>70</v>
      </c>
      <c r="H102" s="11">
        <v>32</v>
      </c>
      <c r="I102" s="11">
        <v>169</v>
      </c>
      <c r="J102" s="11">
        <v>30</v>
      </c>
      <c r="K102" s="11">
        <f t="shared" si="4"/>
        <v>547</v>
      </c>
      <c r="L102" s="13">
        <v>490</v>
      </c>
      <c r="M102" s="14">
        <f t="shared" si="5"/>
        <v>268030</v>
      </c>
    </row>
    <row r="103" spans="1:13" s="4" customFormat="1" ht="22.5" customHeight="1">
      <c r="A103" s="10">
        <v>2</v>
      </c>
      <c r="B103" s="11">
        <v>96</v>
      </c>
      <c r="C103" s="12" t="s">
        <v>121</v>
      </c>
      <c r="D103" s="11" t="s">
        <v>17</v>
      </c>
      <c r="E103" s="11">
        <v>2</v>
      </c>
      <c r="F103" s="11">
        <v>1</v>
      </c>
      <c r="G103" s="11">
        <v>1</v>
      </c>
      <c r="H103" s="11">
        <v>1</v>
      </c>
      <c r="I103" s="11">
        <v>0</v>
      </c>
      <c r="J103" s="11">
        <v>0</v>
      </c>
      <c r="K103" s="11">
        <f t="shared" si="4"/>
        <v>5</v>
      </c>
      <c r="L103" s="13">
        <v>11000</v>
      </c>
      <c r="M103" s="14">
        <f t="shared" si="5"/>
        <v>55000</v>
      </c>
    </row>
    <row r="104" spans="1:13" s="4" customFormat="1" ht="22.5" customHeight="1">
      <c r="A104" s="10">
        <v>2</v>
      </c>
      <c r="B104" s="11">
        <v>97</v>
      </c>
      <c r="C104" s="12" t="s">
        <v>122</v>
      </c>
      <c r="D104" s="11" t="s">
        <v>17</v>
      </c>
      <c r="E104" s="11">
        <v>21</v>
      </c>
      <c r="F104" s="11">
        <v>2</v>
      </c>
      <c r="G104" s="11">
        <v>0</v>
      </c>
      <c r="H104" s="11">
        <v>3</v>
      </c>
      <c r="I104" s="11">
        <v>0</v>
      </c>
      <c r="J104" s="11">
        <v>1</v>
      </c>
      <c r="K104" s="11">
        <f aca="true" t="shared" si="6" ref="K104:K135">SUM(E104:J104)</f>
        <v>27</v>
      </c>
      <c r="L104" s="13">
        <v>6500</v>
      </c>
      <c r="M104" s="14">
        <f aca="true" t="shared" si="7" ref="M104:M135">+L104*K104</f>
        <v>175500</v>
      </c>
    </row>
    <row r="105" spans="1:13" s="4" customFormat="1" ht="22.5" customHeight="1">
      <c r="A105" s="10">
        <v>2</v>
      </c>
      <c r="B105" s="11">
        <v>98</v>
      </c>
      <c r="C105" s="12" t="s">
        <v>123</v>
      </c>
      <c r="D105" s="11" t="s">
        <v>124</v>
      </c>
      <c r="E105" s="11">
        <v>352</v>
      </c>
      <c r="F105" s="11">
        <v>545</v>
      </c>
      <c r="G105" s="11">
        <v>373</v>
      </c>
      <c r="H105" s="11">
        <v>336</v>
      </c>
      <c r="I105" s="11">
        <v>497</v>
      </c>
      <c r="J105" s="11">
        <v>361</v>
      </c>
      <c r="K105" s="11">
        <f t="shared" si="6"/>
        <v>2464</v>
      </c>
      <c r="L105" s="13">
        <v>7800</v>
      </c>
      <c r="M105" s="14">
        <f t="shared" si="7"/>
        <v>19219200</v>
      </c>
    </row>
    <row r="106" spans="1:13" s="4" customFormat="1" ht="22.5" customHeight="1">
      <c r="A106" s="10">
        <v>2</v>
      </c>
      <c r="B106" s="11">
        <v>99</v>
      </c>
      <c r="C106" s="12" t="s">
        <v>125</v>
      </c>
      <c r="D106" s="11" t="s">
        <v>124</v>
      </c>
      <c r="E106" s="11">
        <v>16</v>
      </c>
      <c r="F106" s="11">
        <v>15</v>
      </c>
      <c r="G106" s="11">
        <v>17</v>
      </c>
      <c r="H106" s="11">
        <v>15</v>
      </c>
      <c r="I106" s="11">
        <v>15</v>
      </c>
      <c r="J106" s="11">
        <v>14</v>
      </c>
      <c r="K106" s="11">
        <f t="shared" si="6"/>
        <v>92</v>
      </c>
      <c r="L106" s="13">
        <v>10500</v>
      </c>
      <c r="M106" s="14">
        <f t="shared" si="7"/>
        <v>966000</v>
      </c>
    </row>
    <row r="107" spans="1:13" s="4" customFormat="1" ht="22.5" customHeight="1">
      <c r="A107" s="10">
        <v>2</v>
      </c>
      <c r="B107" s="11">
        <v>100</v>
      </c>
      <c r="C107" s="12" t="s">
        <v>126</v>
      </c>
      <c r="D107" s="11" t="s">
        <v>124</v>
      </c>
      <c r="E107" s="11">
        <v>212</v>
      </c>
      <c r="F107" s="11">
        <v>317</v>
      </c>
      <c r="G107" s="11">
        <v>214</v>
      </c>
      <c r="H107" s="11">
        <v>192</v>
      </c>
      <c r="I107" s="11">
        <v>294</v>
      </c>
      <c r="J107" s="11">
        <v>490</v>
      </c>
      <c r="K107" s="11">
        <f t="shared" si="6"/>
        <v>1719</v>
      </c>
      <c r="L107" s="13">
        <v>8700</v>
      </c>
      <c r="M107" s="14">
        <f t="shared" si="7"/>
        <v>14955300</v>
      </c>
    </row>
    <row r="108" spans="1:13" s="4" customFormat="1" ht="22.5" customHeight="1">
      <c r="A108" s="10">
        <v>2</v>
      </c>
      <c r="B108" s="11">
        <v>101</v>
      </c>
      <c r="C108" s="12" t="s">
        <v>127</v>
      </c>
      <c r="D108" s="11" t="s">
        <v>124</v>
      </c>
      <c r="E108" s="11">
        <v>123</v>
      </c>
      <c r="F108" s="11">
        <v>66</v>
      </c>
      <c r="G108" s="11">
        <v>100</v>
      </c>
      <c r="H108" s="11">
        <v>86</v>
      </c>
      <c r="I108" s="11">
        <v>80</v>
      </c>
      <c r="J108" s="11">
        <v>75</v>
      </c>
      <c r="K108" s="11">
        <f t="shared" si="6"/>
        <v>530</v>
      </c>
      <c r="L108" s="13">
        <v>11000</v>
      </c>
      <c r="M108" s="14">
        <f t="shared" si="7"/>
        <v>5830000</v>
      </c>
    </row>
    <row r="109" spans="1:13" s="4" customFormat="1" ht="22.5" customHeight="1">
      <c r="A109" s="10">
        <v>2</v>
      </c>
      <c r="B109" s="11">
        <v>102</v>
      </c>
      <c r="C109" s="12" t="s">
        <v>128</v>
      </c>
      <c r="D109" s="11" t="s">
        <v>129</v>
      </c>
      <c r="E109" s="11">
        <v>17</v>
      </c>
      <c r="F109" s="11">
        <v>3</v>
      </c>
      <c r="G109" s="11">
        <v>1</v>
      </c>
      <c r="H109" s="11">
        <v>14</v>
      </c>
      <c r="I109" s="11">
        <v>2</v>
      </c>
      <c r="J109" s="11">
        <v>1</v>
      </c>
      <c r="K109" s="11">
        <f t="shared" si="6"/>
        <v>38</v>
      </c>
      <c r="L109" s="13">
        <v>6000</v>
      </c>
      <c r="M109" s="14">
        <f t="shared" si="7"/>
        <v>228000</v>
      </c>
    </row>
    <row r="110" spans="1:13" s="4" customFormat="1" ht="22.5" customHeight="1">
      <c r="A110" s="10">
        <v>2</v>
      </c>
      <c r="B110" s="11">
        <v>103</v>
      </c>
      <c r="C110" s="12" t="s">
        <v>130</v>
      </c>
      <c r="D110" s="11" t="s">
        <v>129</v>
      </c>
      <c r="E110" s="11">
        <v>20</v>
      </c>
      <c r="F110" s="11">
        <v>4</v>
      </c>
      <c r="G110" s="11">
        <v>1</v>
      </c>
      <c r="H110" s="11">
        <v>2</v>
      </c>
      <c r="I110" s="11">
        <v>14</v>
      </c>
      <c r="J110" s="11">
        <v>6</v>
      </c>
      <c r="K110" s="11">
        <f t="shared" si="6"/>
        <v>47</v>
      </c>
      <c r="L110" s="13">
        <v>6500</v>
      </c>
      <c r="M110" s="14">
        <f t="shared" si="7"/>
        <v>305500</v>
      </c>
    </row>
    <row r="111" spans="1:13" s="4" customFormat="1" ht="22.5" customHeight="1">
      <c r="A111" s="10">
        <v>2</v>
      </c>
      <c r="B111" s="11">
        <v>104</v>
      </c>
      <c r="C111" s="12" t="s">
        <v>131</v>
      </c>
      <c r="D111" s="11" t="s">
        <v>95</v>
      </c>
      <c r="E111" s="11">
        <v>9</v>
      </c>
      <c r="F111" s="11">
        <v>6</v>
      </c>
      <c r="G111" s="11">
        <v>0</v>
      </c>
      <c r="H111" s="11">
        <v>1</v>
      </c>
      <c r="I111" s="11">
        <v>6</v>
      </c>
      <c r="J111" s="11">
        <v>6</v>
      </c>
      <c r="K111" s="11">
        <f t="shared" si="6"/>
        <v>28</v>
      </c>
      <c r="L111" s="13">
        <v>5800</v>
      </c>
      <c r="M111" s="14">
        <f t="shared" si="7"/>
        <v>162400</v>
      </c>
    </row>
    <row r="112" spans="1:13" s="4" customFormat="1" ht="22.5" customHeight="1">
      <c r="A112" s="10">
        <v>2</v>
      </c>
      <c r="B112" s="11">
        <v>105</v>
      </c>
      <c r="C112" s="12" t="s">
        <v>132</v>
      </c>
      <c r="D112" s="11" t="s">
        <v>33</v>
      </c>
      <c r="E112" s="11">
        <v>1</v>
      </c>
      <c r="F112" s="11">
        <v>0</v>
      </c>
      <c r="G112" s="11">
        <v>0</v>
      </c>
      <c r="H112" s="11">
        <v>3</v>
      </c>
      <c r="I112" s="11">
        <v>0</v>
      </c>
      <c r="J112" s="11">
        <v>0</v>
      </c>
      <c r="K112" s="11">
        <f t="shared" si="6"/>
        <v>4</v>
      </c>
      <c r="L112" s="13">
        <v>12500</v>
      </c>
      <c r="M112" s="14">
        <f t="shared" si="7"/>
        <v>50000</v>
      </c>
    </row>
    <row r="113" spans="1:13" s="4" customFormat="1" ht="22.5" customHeight="1">
      <c r="A113" s="10">
        <v>2</v>
      </c>
      <c r="B113" s="11">
        <v>106</v>
      </c>
      <c r="C113" s="12" t="s">
        <v>133</v>
      </c>
      <c r="D113" s="11" t="s">
        <v>124</v>
      </c>
      <c r="E113" s="11">
        <v>52</v>
      </c>
      <c r="F113" s="11">
        <v>30</v>
      </c>
      <c r="G113" s="11">
        <v>40</v>
      </c>
      <c r="H113" s="11">
        <v>30</v>
      </c>
      <c r="I113" s="11">
        <v>40</v>
      </c>
      <c r="J113" s="11">
        <v>30</v>
      </c>
      <c r="K113" s="11">
        <f t="shared" si="6"/>
        <v>222</v>
      </c>
      <c r="L113" s="13">
        <v>8200</v>
      </c>
      <c r="M113" s="14">
        <f t="shared" si="7"/>
        <v>1820400</v>
      </c>
    </row>
    <row r="114" spans="1:13" s="4" customFormat="1" ht="22.5" customHeight="1">
      <c r="A114" s="10">
        <v>2</v>
      </c>
      <c r="B114" s="11">
        <v>107</v>
      </c>
      <c r="C114" s="12" t="s">
        <v>134</v>
      </c>
      <c r="D114" s="11" t="s">
        <v>33</v>
      </c>
      <c r="E114" s="11">
        <v>133</v>
      </c>
      <c r="F114" s="11">
        <v>143</v>
      </c>
      <c r="G114" s="11">
        <v>100</v>
      </c>
      <c r="H114" s="11">
        <v>88</v>
      </c>
      <c r="I114" s="11">
        <v>149</v>
      </c>
      <c r="J114" s="11">
        <v>87</v>
      </c>
      <c r="K114" s="11">
        <f t="shared" si="6"/>
        <v>700</v>
      </c>
      <c r="L114" s="13">
        <v>9600</v>
      </c>
      <c r="M114" s="14">
        <f t="shared" si="7"/>
        <v>6720000</v>
      </c>
    </row>
    <row r="115" spans="1:13" s="4" customFormat="1" ht="22.5" customHeight="1">
      <c r="A115" s="10">
        <v>2</v>
      </c>
      <c r="B115" s="11">
        <v>108</v>
      </c>
      <c r="C115" s="12" t="s">
        <v>135</v>
      </c>
      <c r="D115" s="11" t="s">
        <v>33</v>
      </c>
      <c r="E115" s="11">
        <v>51</v>
      </c>
      <c r="F115" s="11">
        <v>20</v>
      </c>
      <c r="G115" s="11">
        <v>23</v>
      </c>
      <c r="H115" s="11">
        <v>14</v>
      </c>
      <c r="I115" s="11">
        <v>22</v>
      </c>
      <c r="J115" s="11">
        <v>13</v>
      </c>
      <c r="K115" s="11">
        <f t="shared" si="6"/>
        <v>143</v>
      </c>
      <c r="L115" s="13">
        <v>10500</v>
      </c>
      <c r="M115" s="14">
        <f t="shared" si="7"/>
        <v>1501500</v>
      </c>
    </row>
    <row r="116" spans="1:13" s="4" customFormat="1" ht="22.5" customHeight="1">
      <c r="A116" s="10">
        <v>2</v>
      </c>
      <c r="B116" s="11">
        <v>109</v>
      </c>
      <c r="C116" s="12" t="s">
        <v>136</v>
      </c>
      <c r="D116" s="11" t="s">
        <v>14</v>
      </c>
      <c r="E116" s="11">
        <v>93</v>
      </c>
      <c r="F116" s="11">
        <v>35</v>
      </c>
      <c r="G116" s="11">
        <v>22</v>
      </c>
      <c r="H116" s="11">
        <v>26</v>
      </c>
      <c r="I116" s="11">
        <v>48</v>
      </c>
      <c r="J116" s="11">
        <v>10</v>
      </c>
      <c r="K116" s="11">
        <f t="shared" si="6"/>
        <v>234</v>
      </c>
      <c r="L116" s="13">
        <v>1200</v>
      </c>
      <c r="M116" s="14">
        <f t="shared" si="7"/>
        <v>280800</v>
      </c>
    </row>
    <row r="117" spans="1:13" s="4" customFormat="1" ht="22.5" customHeight="1">
      <c r="A117" s="10">
        <v>2</v>
      </c>
      <c r="B117" s="11">
        <v>110</v>
      </c>
      <c r="C117" s="12" t="s">
        <v>137</v>
      </c>
      <c r="D117" s="11" t="s">
        <v>17</v>
      </c>
      <c r="E117" s="11">
        <v>5</v>
      </c>
      <c r="F117" s="11">
        <v>28</v>
      </c>
      <c r="G117" s="11">
        <v>0</v>
      </c>
      <c r="H117" s="11">
        <v>16</v>
      </c>
      <c r="I117" s="11">
        <v>0</v>
      </c>
      <c r="J117" s="11">
        <v>16</v>
      </c>
      <c r="K117" s="11">
        <f t="shared" si="6"/>
        <v>65</v>
      </c>
      <c r="L117" s="13">
        <v>4500</v>
      </c>
      <c r="M117" s="14">
        <f t="shared" si="7"/>
        <v>292500</v>
      </c>
    </row>
    <row r="118" spans="1:13" s="4" customFormat="1" ht="22.5" customHeight="1">
      <c r="A118" s="10">
        <v>2</v>
      </c>
      <c r="B118" s="11">
        <v>111</v>
      </c>
      <c r="C118" s="12" t="s">
        <v>138</v>
      </c>
      <c r="D118" s="11" t="s">
        <v>17</v>
      </c>
      <c r="E118" s="11">
        <v>226</v>
      </c>
      <c r="F118" s="11">
        <v>201</v>
      </c>
      <c r="G118" s="11">
        <v>121</v>
      </c>
      <c r="H118" s="11">
        <v>143</v>
      </c>
      <c r="I118" s="11">
        <v>216</v>
      </c>
      <c r="J118" s="11">
        <v>104</v>
      </c>
      <c r="K118" s="11">
        <f t="shared" si="6"/>
        <v>1011</v>
      </c>
      <c r="L118" s="13">
        <v>2800</v>
      </c>
      <c r="M118" s="14">
        <f t="shared" si="7"/>
        <v>2830800</v>
      </c>
    </row>
    <row r="119" spans="1:13" s="4" customFormat="1" ht="22.5" customHeight="1">
      <c r="A119" s="10">
        <v>2</v>
      </c>
      <c r="B119" s="11">
        <v>112</v>
      </c>
      <c r="C119" s="12" t="s">
        <v>139</v>
      </c>
      <c r="D119" s="11" t="s">
        <v>17</v>
      </c>
      <c r="E119" s="11">
        <v>51</v>
      </c>
      <c r="F119" s="11">
        <v>2</v>
      </c>
      <c r="G119" s="11">
        <v>9</v>
      </c>
      <c r="H119" s="11">
        <v>4</v>
      </c>
      <c r="I119" s="11">
        <v>5</v>
      </c>
      <c r="J119" s="11">
        <v>0</v>
      </c>
      <c r="K119" s="11">
        <f t="shared" si="6"/>
        <v>71</v>
      </c>
      <c r="L119" s="13">
        <v>5800</v>
      </c>
      <c r="M119" s="14">
        <f t="shared" si="7"/>
        <v>411800</v>
      </c>
    </row>
    <row r="120" spans="1:13" s="4" customFormat="1" ht="22.5" customHeight="1">
      <c r="A120" s="10">
        <v>2</v>
      </c>
      <c r="B120" s="11">
        <v>113</v>
      </c>
      <c r="C120" s="12" t="s">
        <v>140</v>
      </c>
      <c r="D120" s="11" t="s">
        <v>17</v>
      </c>
      <c r="E120" s="11">
        <v>12</v>
      </c>
      <c r="F120" s="11">
        <v>3</v>
      </c>
      <c r="G120" s="11">
        <v>8</v>
      </c>
      <c r="H120" s="11">
        <v>0</v>
      </c>
      <c r="I120" s="11">
        <v>0</v>
      </c>
      <c r="J120" s="11">
        <v>0</v>
      </c>
      <c r="K120" s="11">
        <f t="shared" si="6"/>
        <v>23</v>
      </c>
      <c r="L120" s="13">
        <v>42000</v>
      </c>
      <c r="M120" s="14">
        <f t="shared" si="7"/>
        <v>966000</v>
      </c>
    </row>
    <row r="121" spans="1:13" s="4" customFormat="1" ht="22.5" customHeight="1">
      <c r="A121" s="10">
        <v>2</v>
      </c>
      <c r="B121" s="11">
        <v>114</v>
      </c>
      <c r="C121" s="12" t="s">
        <v>141</v>
      </c>
      <c r="D121" s="11" t="s">
        <v>17</v>
      </c>
      <c r="E121" s="11">
        <v>58</v>
      </c>
      <c r="F121" s="11">
        <v>30</v>
      </c>
      <c r="G121" s="11">
        <v>50</v>
      </c>
      <c r="H121" s="11">
        <v>24</v>
      </c>
      <c r="I121" s="11">
        <v>52</v>
      </c>
      <c r="J121" s="11">
        <v>40</v>
      </c>
      <c r="K121" s="11">
        <f t="shared" si="6"/>
        <v>254</v>
      </c>
      <c r="L121" s="13">
        <v>2300</v>
      </c>
      <c r="M121" s="14">
        <f t="shared" si="7"/>
        <v>584200</v>
      </c>
    </row>
    <row r="122" spans="1:13" s="4" customFormat="1" ht="22.5" customHeight="1">
      <c r="A122" s="10">
        <v>2</v>
      </c>
      <c r="B122" s="11">
        <v>115</v>
      </c>
      <c r="C122" s="12" t="s">
        <v>142</v>
      </c>
      <c r="D122" s="11" t="s">
        <v>17</v>
      </c>
      <c r="E122" s="11">
        <v>25</v>
      </c>
      <c r="F122" s="11">
        <v>93</v>
      </c>
      <c r="G122" s="11">
        <v>20</v>
      </c>
      <c r="H122" s="11">
        <v>11</v>
      </c>
      <c r="I122" s="11">
        <v>96</v>
      </c>
      <c r="J122" s="11">
        <v>9</v>
      </c>
      <c r="K122" s="11">
        <f t="shared" si="6"/>
        <v>254</v>
      </c>
      <c r="L122" s="13">
        <v>1200</v>
      </c>
      <c r="M122" s="14">
        <f t="shared" si="7"/>
        <v>304800</v>
      </c>
    </row>
    <row r="123" spans="1:13" s="4" customFormat="1" ht="22.5" customHeight="1">
      <c r="A123" s="10">
        <v>2</v>
      </c>
      <c r="B123" s="11">
        <v>116</v>
      </c>
      <c r="C123" s="12" t="s">
        <v>143</v>
      </c>
      <c r="D123" s="11" t="s">
        <v>95</v>
      </c>
      <c r="E123" s="11">
        <v>111</v>
      </c>
      <c r="F123" s="11">
        <v>67</v>
      </c>
      <c r="G123" s="11">
        <v>61</v>
      </c>
      <c r="H123" s="11">
        <v>51</v>
      </c>
      <c r="I123" s="11">
        <v>105</v>
      </c>
      <c r="J123" s="11">
        <v>120</v>
      </c>
      <c r="K123" s="11">
        <f t="shared" si="6"/>
        <v>515</v>
      </c>
      <c r="L123" s="13">
        <v>2500</v>
      </c>
      <c r="M123" s="14">
        <f t="shared" si="7"/>
        <v>1287500</v>
      </c>
    </row>
    <row r="124" spans="1:13" s="4" customFormat="1" ht="22.5" customHeight="1">
      <c r="A124" s="10">
        <v>2</v>
      </c>
      <c r="B124" s="11">
        <v>117</v>
      </c>
      <c r="C124" s="12" t="s">
        <v>144</v>
      </c>
      <c r="D124" s="11" t="s">
        <v>17</v>
      </c>
      <c r="E124" s="11">
        <v>315</v>
      </c>
      <c r="F124" s="11">
        <v>280</v>
      </c>
      <c r="G124" s="11">
        <v>202</v>
      </c>
      <c r="H124" s="11">
        <v>185</v>
      </c>
      <c r="I124" s="11">
        <v>299</v>
      </c>
      <c r="J124" s="11">
        <v>114</v>
      </c>
      <c r="K124" s="11">
        <f t="shared" si="6"/>
        <v>1395</v>
      </c>
      <c r="L124" s="13">
        <v>1500</v>
      </c>
      <c r="M124" s="14">
        <f t="shared" si="7"/>
        <v>2092500</v>
      </c>
    </row>
    <row r="125" spans="1:13" s="4" customFormat="1" ht="22.5" customHeight="1">
      <c r="A125" s="10">
        <v>2</v>
      </c>
      <c r="B125" s="11">
        <v>118</v>
      </c>
      <c r="C125" s="12" t="s">
        <v>145</v>
      </c>
      <c r="D125" s="11" t="s">
        <v>33</v>
      </c>
      <c r="E125" s="11">
        <v>1</v>
      </c>
      <c r="F125" s="11">
        <v>0</v>
      </c>
      <c r="G125" s="11">
        <v>1</v>
      </c>
      <c r="H125" s="11">
        <v>0</v>
      </c>
      <c r="I125" s="11">
        <v>1</v>
      </c>
      <c r="J125" s="11">
        <v>1</v>
      </c>
      <c r="K125" s="11">
        <f t="shared" si="6"/>
        <v>4</v>
      </c>
      <c r="L125" s="13">
        <v>15000</v>
      </c>
      <c r="M125" s="14">
        <f t="shared" si="7"/>
        <v>60000</v>
      </c>
    </row>
    <row r="126" spans="1:13" s="4" customFormat="1" ht="22.5" customHeight="1">
      <c r="A126" s="10">
        <v>2</v>
      </c>
      <c r="B126" s="11">
        <v>119</v>
      </c>
      <c r="C126" s="12" t="s">
        <v>146</v>
      </c>
      <c r="D126" s="11" t="s">
        <v>17</v>
      </c>
      <c r="E126" s="11">
        <v>120</v>
      </c>
      <c r="F126" s="11">
        <v>0</v>
      </c>
      <c r="G126" s="11">
        <v>100</v>
      </c>
      <c r="H126" s="11">
        <v>0</v>
      </c>
      <c r="I126" s="11">
        <v>100</v>
      </c>
      <c r="J126" s="11">
        <v>0</v>
      </c>
      <c r="K126" s="11">
        <f t="shared" si="6"/>
        <v>320</v>
      </c>
      <c r="L126" s="13">
        <v>34000</v>
      </c>
      <c r="M126" s="14">
        <f t="shared" si="7"/>
        <v>10880000</v>
      </c>
    </row>
    <row r="127" spans="1:13" s="4" customFormat="1" ht="22.5" customHeight="1">
      <c r="A127" s="10">
        <v>2</v>
      </c>
      <c r="B127" s="11">
        <v>120</v>
      </c>
      <c r="C127" s="12" t="s">
        <v>147</v>
      </c>
      <c r="D127" s="11" t="s">
        <v>17</v>
      </c>
      <c r="E127" s="11">
        <v>89</v>
      </c>
      <c r="F127" s="11">
        <v>11</v>
      </c>
      <c r="G127" s="11">
        <v>14</v>
      </c>
      <c r="H127" s="11">
        <v>15</v>
      </c>
      <c r="I127" s="11">
        <v>11</v>
      </c>
      <c r="J127" s="11">
        <v>0</v>
      </c>
      <c r="K127" s="11">
        <f t="shared" si="6"/>
        <v>140</v>
      </c>
      <c r="L127" s="13">
        <v>1100</v>
      </c>
      <c r="M127" s="14">
        <f t="shared" si="7"/>
        <v>154000</v>
      </c>
    </row>
    <row r="128" spans="1:13" s="4" customFormat="1" ht="22.5" customHeight="1">
      <c r="A128" s="10">
        <v>2</v>
      </c>
      <c r="B128" s="11">
        <v>121</v>
      </c>
      <c r="C128" s="12" t="s">
        <v>148</v>
      </c>
      <c r="D128" s="11" t="s">
        <v>17</v>
      </c>
      <c r="E128" s="11">
        <v>4350</v>
      </c>
      <c r="F128" s="11">
        <v>5790</v>
      </c>
      <c r="G128" s="11">
        <v>1830</v>
      </c>
      <c r="H128" s="11">
        <v>900</v>
      </c>
      <c r="I128" s="11">
        <v>1990</v>
      </c>
      <c r="J128" s="11">
        <v>1730</v>
      </c>
      <c r="K128" s="11">
        <f t="shared" si="6"/>
        <v>16590</v>
      </c>
      <c r="L128" s="13">
        <v>70</v>
      </c>
      <c r="M128" s="14">
        <f t="shared" si="7"/>
        <v>1161300</v>
      </c>
    </row>
    <row r="129" spans="1:13" s="4" customFormat="1" ht="22.5" customHeight="1">
      <c r="A129" s="10">
        <v>2</v>
      </c>
      <c r="B129" s="11">
        <v>122</v>
      </c>
      <c r="C129" s="12" t="s">
        <v>149</v>
      </c>
      <c r="D129" s="11" t="s">
        <v>17</v>
      </c>
      <c r="E129" s="11">
        <v>1460</v>
      </c>
      <c r="F129" s="11">
        <v>810</v>
      </c>
      <c r="G129" s="11">
        <v>710</v>
      </c>
      <c r="H129" s="11">
        <v>310</v>
      </c>
      <c r="I129" s="11">
        <v>710</v>
      </c>
      <c r="J129" s="11">
        <v>300</v>
      </c>
      <c r="K129" s="11">
        <f t="shared" si="6"/>
        <v>4300</v>
      </c>
      <c r="L129" s="13">
        <v>70</v>
      </c>
      <c r="M129" s="14">
        <f t="shared" si="7"/>
        <v>301000</v>
      </c>
    </row>
    <row r="130" spans="1:13" s="4" customFormat="1" ht="22.5" customHeight="1">
      <c r="A130" s="10">
        <v>2</v>
      </c>
      <c r="B130" s="11">
        <v>123</v>
      </c>
      <c r="C130" s="12" t="s">
        <v>150</v>
      </c>
      <c r="D130" s="11" t="s">
        <v>17</v>
      </c>
      <c r="E130" s="11">
        <v>7355</v>
      </c>
      <c r="F130" s="11">
        <v>4105</v>
      </c>
      <c r="G130" s="11">
        <v>5240</v>
      </c>
      <c r="H130" s="11">
        <v>2855</v>
      </c>
      <c r="I130" s="11">
        <v>4990</v>
      </c>
      <c r="J130" s="11">
        <v>2740</v>
      </c>
      <c r="K130" s="11">
        <f t="shared" si="6"/>
        <v>27285</v>
      </c>
      <c r="L130" s="13">
        <v>50</v>
      </c>
      <c r="M130" s="14">
        <f t="shared" si="7"/>
        <v>1364250</v>
      </c>
    </row>
    <row r="131" spans="1:13" s="4" customFormat="1" ht="22.5" customHeight="1">
      <c r="A131" s="10">
        <v>2</v>
      </c>
      <c r="B131" s="11">
        <v>124</v>
      </c>
      <c r="C131" s="12" t="s">
        <v>151</v>
      </c>
      <c r="D131" s="11" t="s">
        <v>17</v>
      </c>
      <c r="E131" s="11">
        <v>2567</v>
      </c>
      <c r="F131" s="11">
        <v>3115</v>
      </c>
      <c r="G131" s="11">
        <v>1895</v>
      </c>
      <c r="H131" s="11">
        <v>1285</v>
      </c>
      <c r="I131" s="11">
        <v>2894</v>
      </c>
      <c r="J131" s="11">
        <v>1454</v>
      </c>
      <c r="K131" s="11">
        <f t="shared" si="6"/>
        <v>13210</v>
      </c>
      <c r="L131" s="13">
        <v>71</v>
      </c>
      <c r="M131" s="14">
        <f t="shared" si="7"/>
        <v>937910</v>
      </c>
    </row>
    <row r="132" spans="1:13" s="4" customFormat="1" ht="22.5" customHeight="1">
      <c r="A132" s="10">
        <v>2</v>
      </c>
      <c r="B132" s="11">
        <v>125</v>
      </c>
      <c r="C132" s="12" t="s">
        <v>152</v>
      </c>
      <c r="D132" s="11" t="s">
        <v>17</v>
      </c>
      <c r="E132" s="11">
        <v>1862</v>
      </c>
      <c r="F132" s="11">
        <v>1087</v>
      </c>
      <c r="G132" s="11">
        <v>1732</v>
      </c>
      <c r="H132" s="11">
        <v>1077</v>
      </c>
      <c r="I132" s="11">
        <v>1196</v>
      </c>
      <c r="J132" s="11">
        <v>1191</v>
      </c>
      <c r="K132" s="11">
        <f t="shared" si="6"/>
        <v>8145</v>
      </c>
      <c r="L132" s="13">
        <v>85</v>
      </c>
      <c r="M132" s="14">
        <f t="shared" si="7"/>
        <v>692325</v>
      </c>
    </row>
    <row r="133" spans="1:13" s="4" customFormat="1" ht="22.5" customHeight="1">
      <c r="A133" s="10">
        <v>2</v>
      </c>
      <c r="B133" s="11">
        <v>126</v>
      </c>
      <c r="C133" s="12" t="s">
        <v>153</v>
      </c>
      <c r="D133" s="11" t="s">
        <v>17</v>
      </c>
      <c r="E133" s="11">
        <v>1814</v>
      </c>
      <c r="F133" s="11">
        <v>1633</v>
      </c>
      <c r="G133" s="11">
        <v>1418</v>
      </c>
      <c r="H133" s="11">
        <v>1283</v>
      </c>
      <c r="I133" s="11">
        <v>819</v>
      </c>
      <c r="J133" s="11">
        <v>1249</v>
      </c>
      <c r="K133" s="11">
        <f t="shared" si="6"/>
        <v>8216</v>
      </c>
      <c r="L133" s="13">
        <v>90</v>
      </c>
      <c r="M133" s="14">
        <f t="shared" si="7"/>
        <v>739440</v>
      </c>
    </row>
    <row r="134" spans="1:13" s="4" customFormat="1" ht="22.5" customHeight="1">
      <c r="A134" s="10">
        <v>2</v>
      </c>
      <c r="B134" s="11">
        <v>127</v>
      </c>
      <c r="C134" s="12" t="s">
        <v>154</v>
      </c>
      <c r="D134" s="11" t="s">
        <v>17</v>
      </c>
      <c r="E134" s="11">
        <v>1618</v>
      </c>
      <c r="F134" s="11">
        <v>608</v>
      </c>
      <c r="G134" s="11">
        <v>939</v>
      </c>
      <c r="H134" s="11">
        <v>1189</v>
      </c>
      <c r="I134" s="11">
        <v>658</v>
      </c>
      <c r="J134" s="11">
        <v>1128</v>
      </c>
      <c r="K134" s="11">
        <f t="shared" si="6"/>
        <v>6140</v>
      </c>
      <c r="L134" s="13">
        <v>50</v>
      </c>
      <c r="M134" s="14">
        <f t="shared" si="7"/>
        <v>307000</v>
      </c>
    </row>
    <row r="135" spans="1:13" s="4" customFormat="1" ht="22.5" customHeight="1">
      <c r="A135" s="10">
        <v>2</v>
      </c>
      <c r="B135" s="11">
        <v>128</v>
      </c>
      <c r="C135" s="12" t="s">
        <v>155</v>
      </c>
      <c r="D135" s="11" t="s">
        <v>17</v>
      </c>
      <c r="E135" s="11">
        <v>3639</v>
      </c>
      <c r="F135" s="11">
        <v>2947</v>
      </c>
      <c r="G135" s="11">
        <v>2767</v>
      </c>
      <c r="H135" s="11">
        <v>1467</v>
      </c>
      <c r="I135" s="11">
        <v>3926</v>
      </c>
      <c r="J135" s="11">
        <v>1046</v>
      </c>
      <c r="K135" s="11">
        <f t="shared" si="6"/>
        <v>15792</v>
      </c>
      <c r="L135" s="13">
        <v>70</v>
      </c>
      <c r="M135" s="14">
        <f t="shared" si="7"/>
        <v>1105440</v>
      </c>
    </row>
    <row r="136" spans="1:13" s="4" customFormat="1" ht="22.5" customHeight="1">
      <c r="A136" s="10">
        <v>2</v>
      </c>
      <c r="B136" s="11">
        <v>129</v>
      </c>
      <c r="C136" s="12" t="s">
        <v>156</v>
      </c>
      <c r="D136" s="11" t="s">
        <v>14</v>
      </c>
      <c r="E136" s="11">
        <v>16</v>
      </c>
      <c r="F136" s="11">
        <v>5</v>
      </c>
      <c r="G136" s="11">
        <v>4</v>
      </c>
      <c r="H136" s="11">
        <v>12</v>
      </c>
      <c r="I136" s="11">
        <v>5</v>
      </c>
      <c r="J136" s="11">
        <v>2</v>
      </c>
      <c r="K136" s="11">
        <f>SUM(E136:J136)</f>
        <v>44</v>
      </c>
      <c r="L136" s="13">
        <v>37000</v>
      </c>
      <c r="M136" s="14">
        <f>+L136*K136</f>
        <v>1628000</v>
      </c>
    </row>
    <row r="137" spans="1:13" s="4" customFormat="1" ht="22.5" customHeight="1">
      <c r="A137" s="10">
        <v>2</v>
      </c>
      <c r="B137" s="11">
        <v>130</v>
      </c>
      <c r="C137" s="12" t="s">
        <v>157</v>
      </c>
      <c r="D137" s="11" t="s">
        <v>14</v>
      </c>
      <c r="E137" s="11">
        <v>3</v>
      </c>
      <c r="F137" s="11">
        <v>0</v>
      </c>
      <c r="G137" s="11">
        <v>1</v>
      </c>
      <c r="H137" s="11">
        <v>0</v>
      </c>
      <c r="I137" s="11">
        <v>0</v>
      </c>
      <c r="J137" s="11">
        <v>0</v>
      </c>
      <c r="K137" s="11">
        <f>SUM(E137:J137)</f>
        <v>4</v>
      </c>
      <c r="L137" s="13">
        <v>39600</v>
      </c>
      <c r="M137" s="14">
        <f>+L137*K137</f>
        <v>158400</v>
      </c>
    </row>
    <row r="138" spans="1:13" s="4" customFormat="1" ht="22.5" customHeight="1">
      <c r="A138" s="10">
        <v>2</v>
      </c>
      <c r="B138" s="11">
        <v>131</v>
      </c>
      <c r="C138" s="12" t="s">
        <v>158</v>
      </c>
      <c r="D138" s="11" t="s">
        <v>14</v>
      </c>
      <c r="E138" s="11">
        <v>5</v>
      </c>
      <c r="F138" s="11">
        <v>4</v>
      </c>
      <c r="G138" s="11">
        <v>3</v>
      </c>
      <c r="H138" s="11">
        <v>0</v>
      </c>
      <c r="I138" s="11">
        <v>1</v>
      </c>
      <c r="J138" s="11">
        <v>0</v>
      </c>
      <c r="K138" s="11">
        <f>SUM(E138:J138)</f>
        <v>13</v>
      </c>
      <c r="L138" s="13">
        <v>42500</v>
      </c>
      <c r="M138" s="14">
        <f>+L138*K138</f>
        <v>552500</v>
      </c>
    </row>
    <row r="139" spans="1:13" s="4" customFormat="1" ht="22.5" customHeight="1">
      <c r="A139" s="10">
        <v>2</v>
      </c>
      <c r="B139" s="11">
        <v>132</v>
      </c>
      <c r="C139" s="12" t="s">
        <v>159</v>
      </c>
      <c r="D139" s="11" t="s">
        <v>17</v>
      </c>
      <c r="E139" s="11">
        <v>42</v>
      </c>
      <c r="F139" s="11">
        <v>12</v>
      </c>
      <c r="G139" s="11">
        <v>0</v>
      </c>
      <c r="H139" s="11">
        <v>26</v>
      </c>
      <c r="I139" s="11">
        <v>0</v>
      </c>
      <c r="J139" s="11">
        <v>0</v>
      </c>
      <c r="K139" s="11">
        <f>SUM(E139:J139)</f>
        <v>80</v>
      </c>
      <c r="L139" s="13">
        <v>600</v>
      </c>
      <c r="M139" s="14">
        <f>+L139*K139</f>
        <v>48000</v>
      </c>
    </row>
    <row r="140" spans="1:13" s="4" customFormat="1" ht="22.5" customHeight="1">
      <c r="A140" s="10">
        <v>2</v>
      </c>
      <c r="B140" s="11">
        <v>133</v>
      </c>
      <c r="C140" s="12" t="s">
        <v>160</v>
      </c>
      <c r="D140" s="11" t="s">
        <v>58</v>
      </c>
      <c r="E140" s="11">
        <v>6</v>
      </c>
      <c r="F140" s="11">
        <v>11</v>
      </c>
      <c r="G140" s="11">
        <v>0</v>
      </c>
      <c r="H140" s="11">
        <v>0</v>
      </c>
      <c r="I140" s="11">
        <v>11</v>
      </c>
      <c r="J140" s="11">
        <v>0</v>
      </c>
      <c r="K140" s="11">
        <f>SUM(E140:J140)</f>
        <v>28</v>
      </c>
      <c r="L140" s="13">
        <v>1200</v>
      </c>
      <c r="M140" s="14">
        <f>+L140*K140</f>
        <v>33600</v>
      </c>
    </row>
    <row r="141" spans="1:13" s="4" customFormat="1" ht="22.5" customHeight="1">
      <c r="A141" s="10">
        <v>2</v>
      </c>
      <c r="B141" s="11">
        <v>134</v>
      </c>
      <c r="C141" s="12" t="s">
        <v>161</v>
      </c>
      <c r="D141" s="11" t="s">
        <v>17</v>
      </c>
      <c r="E141" s="11">
        <v>2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f>SUM(E141:J141)</f>
        <v>2</v>
      </c>
      <c r="L141" s="13">
        <v>2500</v>
      </c>
      <c r="M141" s="14">
        <f>+L141*K141</f>
        <v>5000</v>
      </c>
    </row>
    <row r="142" spans="1:13" s="4" customFormat="1" ht="22.5" customHeight="1">
      <c r="A142" s="10">
        <v>2</v>
      </c>
      <c r="B142" s="11">
        <v>135</v>
      </c>
      <c r="C142" s="12" t="s">
        <v>162</v>
      </c>
      <c r="D142" s="11" t="s">
        <v>17</v>
      </c>
      <c r="E142" s="11">
        <v>21</v>
      </c>
      <c r="F142" s="11">
        <v>38</v>
      </c>
      <c r="G142" s="11">
        <v>17</v>
      </c>
      <c r="H142" s="11">
        <v>10</v>
      </c>
      <c r="I142" s="11">
        <v>37</v>
      </c>
      <c r="J142" s="11">
        <v>8</v>
      </c>
      <c r="K142" s="11">
        <f>SUM(E142:J142)</f>
        <v>131</v>
      </c>
      <c r="L142" s="13">
        <v>1500</v>
      </c>
      <c r="M142" s="14">
        <f>+L142*K142</f>
        <v>196500</v>
      </c>
    </row>
    <row r="143" spans="1:13" s="4" customFormat="1" ht="22.5" customHeight="1">
      <c r="A143" s="10">
        <v>2</v>
      </c>
      <c r="B143" s="11">
        <v>136</v>
      </c>
      <c r="C143" s="12" t="s">
        <v>163</v>
      </c>
      <c r="D143" s="11" t="s">
        <v>58</v>
      </c>
      <c r="E143" s="11">
        <v>2</v>
      </c>
      <c r="F143" s="11">
        <v>2</v>
      </c>
      <c r="G143" s="11">
        <v>0</v>
      </c>
      <c r="H143" s="11">
        <v>1</v>
      </c>
      <c r="I143" s="11">
        <v>2</v>
      </c>
      <c r="J143" s="11">
        <v>0</v>
      </c>
      <c r="K143" s="11">
        <f>SUM(E143:J143)</f>
        <v>7</v>
      </c>
      <c r="L143" s="13">
        <v>4500</v>
      </c>
      <c r="M143" s="14">
        <f>+L143*K143</f>
        <v>31500</v>
      </c>
    </row>
    <row r="144" spans="1:13" s="4" customFormat="1" ht="22.5" customHeight="1">
      <c r="A144" s="10">
        <v>2</v>
      </c>
      <c r="B144" s="11">
        <v>137</v>
      </c>
      <c r="C144" s="12" t="s">
        <v>164</v>
      </c>
      <c r="D144" s="11" t="s">
        <v>58</v>
      </c>
      <c r="E144" s="11">
        <v>12</v>
      </c>
      <c r="F144" s="11">
        <v>4</v>
      </c>
      <c r="G144" s="11">
        <v>4</v>
      </c>
      <c r="H144" s="11">
        <v>9</v>
      </c>
      <c r="I144" s="11">
        <v>6</v>
      </c>
      <c r="J144" s="11">
        <v>0</v>
      </c>
      <c r="K144" s="11">
        <f>SUM(E144:J144)</f>
        <v>35</v>
      </c>
      <c r="L144" s="13">
        <v>1400</v>
      </c>
      <c r="M144" s="14">
        <f>+L144*K144</f>
        <v>49000</v>
      </c>
    </row>
    <row r="145" spans="1:13" s="4" customFormat="1" ht="22.5" customHeight="1">
      <c r="A145" s="10">
        <v>2</v>
      </c>
      <c r="B145" s="11">
        <v>138</v>
      </c>
      <c r="C145" s="12" t="s">
        <v>165</v>
      </c>
      <c r="D145" s="11" t="s">
        <v>33</v>
      </c>
      <c r="E145" s="11">
        <v>5</v>
      </c>
      <c r="F145" s="11">
        <v>0</v>
      </c>
      <c r="G145" s="11">
        <v>0</v>
      </c>
      <c r="H145" s="11">
        <v>2</v>
      </c>
      <c r="I145" s="11">
        <v>0</v>
      </c>
      <c r="J145" s="11">
        <v>2</v>
      </c>
      <c r="K145" s="11">
        <f>SUM(E145:J145)</f>
        <v>9</v>
      </c>
      <c r="L145" s="13">
        <v>16500</v>
      </c>
      <c r="M145" s="14">
        <f>+L145*K145</f>
        <v>148500</v>
      </c>
    </row>
    <row r="146" spans="1:13" s="4" customFormat="1" ht="22.5" customHeight="1" thickBot="1">
      <c r="A146" s="59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1"/>
      <c r="M146" s="16">
        <f>SUM(M8:M145)</f>
        <v>358361618</v>
      </c>
    </row>
    <row r="147" spans="1:13" s="4" customFormat="1" ht="22.5" customHeight="1" thickBot="1">
      <c r="A147" s="62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4"/>
    </row>
    <row r="148" spans="1:13" s="4" customFormat="1" ht="22.5" customHeight="1">
      <c r="A148" s="10">
        <v>2</v>
      </c>
      <c r="B148" s="10">
        <v>1</v>
      </c>
      <c r="C148" s="17" t="s">
        <v>166</v>
      </c>
      <c r="D148" s="18" t="s">
        <v>17</v>
      </c>
      <c r="E148" s="19">
        <v>3</v>
      </c>
      <c r="F148" s="11">
        <v>10</v>
      </c>
      <c r="G148" s="11">
        <v>3</v>
      </c>
      <c r="H148" s="11">
        <v>3</v>
      </c>
      <c r="I148" s="11">
        <v>5</v>
      </c>
      <c r="J148" s="11">
        <v>3</v>
      </c>
      <c r="K148" s="11">
        <f aca="true" t="shared" si="8" ref="K148:K178">SUM(E148:J148)</f>
        <v>27</v>
      </c>
      <c r="L148" s="13">
        <v>23000</v>
      </c>
      <c r="M148" s="14">
        <f aca="true" t="shared" si="9" ref="M148:M178">+L148*K148</f>
        <v>621000</v>
      </c>
    </row>
    <row r="149" spans="1:13" s="4" customFormat="1" ht="22.5" customHeight="1">
      <c r="A149" s="10">
        <v>2</v>
      </c>
      <c r="B149" s="10">
        <v>2</v>
      </c>
      <c r="C149" s="17" t="s">
        <v>167</v>
      </c>
      <c r="D149" s="18" t="s">
        <v>17</v>
      </c>
      <c r="E149" s="19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f t="shared" si="8"/>
        <v>0</v>
      </c>
      <c r="L149" s="13">
        <v>0</v>
      </c>
      <c r="M149" s="14">
        <f t="shared" si="9"/>
        <v>0</v>
      </c>
    </row>
    <row r="150" spans="1:13" s="4" customFormat="1" ht="22.5" customHeight="1">
      <c r="A150" s="10">
        <v>2</v>
      </c>
      <c r="B150" s="10">
        <v>3</v>
      </c>
      <c r="C150" s="17" t="s">
        <v>168</v>
      </c>
      <c r="D150" s="18" t="s">
        <v>17</v>
      </c>
      <c r="E150" s="19">
        <v>108</v>
      </c>
      <c r="F150" s="11">
        <v>165</v>
      </c>
      <c r="G150" s="11">
        <v>108</v>
      </c>
      <c r="H150" s="11">
        <v>79</v>
      </c>
      <c r="I150" s="11">
        <v>186</v>
      </c>
      <c r="J150" s="11">
        <v>76</v>
      </c>
      <c r="K150" s="11">
        <f t="shared" si="8"/>
        <v>722</v>
      </c>
      <c r="L150" s="13">
        <v>13800</v>
      </c>
      <c r="M150" s="14">
        <f t="shared" si="9"/>
        <v>9963600</v>
      </c>
    </row>
    <row r="151" spans="1:13" s="4" customFormat="1" ht="22.5" customHeight="1">
      <c r="A151" s="10">
        <v>2</v>
      </c>
      <c r="B151" s="10">
        <v>4</v>
      </c>
      <c r="C151" s="17" t="s">
        <v>169</v>
      </c>
      <c r="D151" s="18" t="s">
        <v>17</v>
      </c>
      <c r="E151" s="19">
        <v>3</v>
      </c>
      <c r="F151" s="11">
        <v>3</v>
      </c>
      <c r="G151" s="11">
        <v>2</v>
      </c>
      <c r="H151" s="11">
        <v>3</v>
      </c>
      <c r="I151" s="11">
        <v>1</v>
      </c>
      <c r="J151" s="11">
        <v>2</v>
      </c>
      <c r="K151" s="11">
        <f t="shared" si="8"/>
        <v>14</v>
      </c>
      <c r="L151" s="13">
        <v>78500</v>
      </c>
      <c r="M151" s="14">
        <f t="shared" si="9"/>
        <v>1099000</v>
      </c>
    </row>
    <row r="152" spans="1:13" s="4" customFormat="1" ht="22.5" customHeight="1">
      <c r="A152" s="10">
        <v>2</v>
      </c>
      <c r="B152" s="10">
        <v>5</v>
      </c>
      <c r="C152" s="17" t="s">
        <v>170</v>
      </c>
      <c r="D152" s="18" t="s">
        <v>17</v>
      </c>
      <c r="E152" s="19">
        <v>23</v>
      </c>
      <c r="F152" s="11">
        <v>66</v>
      </c>
      <c r="G152" s="11">
        <v>15</v>
      </c>
      <c r="H152" s="11">
        <v>21</v>
      </c>
      <c r="I152" s="11">
        <v>27</v>
      </c>
      <c r="J152" s="11">
        <v>22</v>
      </c>
      <c r="K152" s="11">
        <f t="shared" si="8"/>
        <v>174</v>
      </c>
      <c r="L152" s="13">
        <v>13000</v>
      </c>
      <c r="M152" s="14">
        <f t="shared" si="9"/>
        <v>2262000</v>
      </c>
    </row>
    <row r="153" spans="1:13" s="4" customFormat="1" ht="22.5" customHeight="1">
      <c r="A153" s="10">
        <v>2</v>
      </c>
      <c r="B153" s="10">
        <v>6</v>
      </c>
      <c r="C153" s="17" t="s">
        <v>171</v>
      </c>
      <c r="D153" s="18" t="s">
        <v>17</v>
      </c>
      <c r="E153" s="19">
        <v>25</v>
      </c>
      <c r="F153" s="11">
        <v>25</v>
      </c>
      <c r="G153" s="11">
        <v>25</v>
      </c>
      <c r="H153" s="11">
        <v>25</v>
      </c>
      <c r="I153" s="11">
        <v>25</v>
      </c>
      <c r="J153" s="11">
        <v>15</v>
      </c>
      <c r="K153" s="11">
        <f t="shared" si="8"/>
        <v>140</v>
      </c>
      <c r="L153" s="13">
        <v>99500</v>
      </c>
      <c r="M153" s="14">
        <f t="shared" si="9"/>
        <v>13930000</v>
      </c>
    </row>
    <row r="154" spans="1:13" s="4" customFormat="1" ht="22.5" customHeight="1">
      <c r="A154" s="10">
        <v>2</v>
      </c>
      <c r="B154" s="10">
        <v>7</v>
      </c>
      <c r="C154" s="17" t="s">
        <v>172</v>
      </c>
      <c r="D154" s="18" t="s">
        <v>17</v>
      </c>
      <c r="E154" s="19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f t="shared" si="8"/>
        <v>0</v>
      </c>
      <c r="L154" s="13">
        <v>0</v>
      </c>
      <c r="M154" s="14">
        <f t="shared" si="9"/>
        <v>0</v>
      </c>
    </row>
    <row r="155" spans="1:13" s="4" customFormat="1" ht="22.5" customHeight="1">
      <c r="A155" s="10">
        <v>2</v>
      </c>
      <c r="B155" s="10">
        <v>8</v>
      </c>
      <c r="C155" s="17" t="s">
        <v>173</v>
      </c>
      <c r="D155" s="18" t="s">
        <v>17</v>
      </c>
      <c r="E155" s="19">
        <v>4</v>
      </c>
      <c r="F155" s="11">
        <v>0</v>
      </c>
      <c r="G155" s="11">
        <v>0</v>
      </c>
      <c r="H155" s="11">
        <v>4</v>
      </c>
      <c r="I155" s="11">
        <v>0</v>
      </c>
      <c r="J155" s="11">
        <v>0</v>
      </c>
      <c r="K155" s="11">
        <f t="shared" si="8"/>
        <v>8</v>
      </c>
      <c r="L155" s="13">
        <v>0</v>
      </c>
      <c r="M155" s="14">
        <f t="shared" si="9"/>
        <v>0</v>
      </c>
    </row>
    <row r="156" spans="1:13" s="4" customFormat="1" ht="22.5" customHeight="1">
      <c r="A156" s="10">
        <v>2</v>
      </c>
      <c r="B156" s="10">
        <v>9</v>
      </c>
      <c r="C156" s="17" t="s">
        <v>174</v>
      </c>
      <c r="D156" s="18" t="s">
        <v>17</v>
      </c>
      <c r="E156" s="19">
        <v>7</v>
      </c>
      <c r="F156" s="11">
        <v>6</v>
      </c>
      <c r="G156" s="11">
        <v>7</v>
      </c>
      <c r="H156" s="11">
        <v>10</v>
      </c>
      <c r="I156" s="11">
        <v>7</v>
      </c>
      <c r="J156" s="11">
        <v>7</v>
      </c>
      <c r="K156" s="11">
        <f t="shared" si="8"/>
        <v>44</v>
      </c>
      <c r="L156" s="13">
        <v>320000</v>
      </c>
      <c r="M156" s="14">
        <f t="shared" si="9"/>
        <v>14080000</v>
      </c>
    </row>
    <row r="157" spans="1:13" s="4" customFormat="1" ht="22.5" customHeight="1">
      <c r="A157" s="10">
        <v>2</v>
      </c>
      <c r="B157" s="10">
        <v>10</v>
      </c>
      <c r="C157" s="17" t="s">
        <v>175</v>
      </c>
      <c r="D157" s="18" t="s">
        <v>17</v>
      </c>
      <c r="E157" s="19">
        <v>14</v>
      </c>
      <c r="F157" s="11">
        <v>0</v>
      </c>
      <c r="G157" s="11">
        <v>14</v>
      </c>
      <c r="H157" s="11">
        <v>0</v>
      </c>
      <c r="I157" s="11">
        <v>0</v>
      </c>
      <c r="J157" s="11">
        <v>14</v>
      </c>
      <c r="K157" s="11">
        <f t="shared" si="8"/>
        <v>42</v>
      </c>
      <c r="L157" s="13">
        <v>90000</v>
      </c>
      <c r="M157" s="14">
        <f t="shared" si="9"/>
        <v>3780000</v>
      </c>
    </row>
    <row r="158" spans="1:13" s="4" customFormat="1" ht="22.5" customHeight="1">
      <c r="A158" s="10">
        <v>2</v>
      </c>
      <c r="B158" s="10">
        <v>11</v>
      </c>
      <c r="C158" s="17" t="s">
        <v>176</v>
      </c>
      <c r="D158" s="18" t="s">
        <v>17</v>
      </c>
      <c r="E158" s="19">
        <v>6</v>
      </c>
      <c r="F158" s="11">
        <v>0</v>
      </c>
      <c r="G158" s="11">
        <v>6</v>
      </c>
      <c r="H158" s="11">
        <v>0</v>
      </c>
      <c r="I158" s="11">
        <v>0</v>
      </c>
      <c r="J158" s="11">
        <v>6</v>
      </c>
      <c r="K158" s="11">
        <f t="shared" si="8"/>
        <v>18</v>
      </c>
      <c r="L158" s="13">
        <v>426666</v>
      </c>
      <c r="M158" s="14">
        <f t="shared" si="9"/>
        <v>7679988</v>
      </c>
    </row>
    <row r="159" spans="1:13" s="4" customFormat="1" ht="22.5" customHeight="1">
      <c r="A159" s="10">
        <v>2</v>
      </c>
      <c r="B159" s="10">
        <v>12</v>
      </c>
      <c r="C159" s="17" t="s">
        <v>177</v>
      </c>
      <c r="D159" s="18" t="s">
        <v>17</v>
      </c>
      <c r="E159" s="19">
        <v>8</v>
      </c>
      <c r="F159" s="11">
        <v>13</v>
      </c>
      <c r="G159" s="11">
        <v>6</v>
      </c>
      <c r="H159" s="11">
        <v>3</v>
      </c>
      <c r="I159" s="11">
        <v>5</v>
      </c>
      <c r="J159" s="11">
        <v>3</v>
      </c>
      <c r="K159" s="11">
        <f t="shared" si="8"/>
        <v>38</v>
      </c>
      <c r="L159" s="13">
        <v>155000</v>
      </c>
      <c r="M159" s="14">
        <f t="shared" si="9"/>
        <v>5890000</v>
      </c>
    </row>
    <row r="160" spans="1:13" s="4" customFormat="1" ht="22.5" customHeight="1">
      <c r="A160" s="10">
        <v>2</v>
      </c>
      <c r="B160" s="10">
        <v>13</v>
      </c>
      <c r="C160" s="17" t="s">
        <v>178</v>
      </c>
      <c r="D160" s="18" t="s">
        <v>17</v>
      </c>
      <c r="E160" s="19">
        <v>5</v>
      </c>
      <c r="F160" s="11">
        <v>4</v>
      </c>
      <c r="G160" s="11">
        <v>6</v>
      </c>
      <c r="H160" s="11">
        <v>4</v>
      </c>
      <c r="I160" s="11">
        <v>5</v>
      </c>
      <c r="J160" s="11">
        <v>5</v>
      </c>
      <c r="K160" s="11">
        <f t="shared" si="8"/>
        <v>29</v>
      </c>
      <c r="L160" s="13">
        <v>760000</v>
      </c>
      <c r="M160" s="14">
        <f t="shared" si="9"/>
        <v>22040000</v>
      </c>
    </row>
    <row r="161" spans="1:13" s="4" customFormat="1" ht="22.5" customHeight="1">
      <c r="A161" s="10">
        <v>2</v>
      </c>
      <c r="B161" s="10">
        <v>14</v>
      </c>
      <c r="C161" s="17" t="s">
        <v>179</v>
      </c>
      <c r="D161" s="18" t="s">
        <v>17</v>
      </c>
      <c r="E161" s="19">
        <v>3</v>
      </c>
      <c r="F161" s="11">
        <v>2</v>
      </c>
      <c r="G161" s="11">
        <v>3</v>
      </c>
      <c r="H161" s="11">
        <v>2</v>
      </c>
      <c r="I161" s="11">
        <v>3</v>
      </c>
      <c r="J161" s="11">
        <v>4</v>
      </c>
      <c r="K161" s="11">
        <f t="shared" si="8"/>
        <v>17</v>
      </c>
      <c r="L161" s="13">
        <v>80000</v>
      </c>
      <c r="M161" s="14">
        <f t="shared" si="9"/>
        <v>1360000</v>
      </c>
    </row>
    <row r="162" spans="1:13" s="4" customFormat="1" ht="22.5" customHeight="1">
      <c r="A162" s="10">
        <v>2</v>
      </c>
      <c r="B162" s="10">
        <v>15</v>
      </c>
      <c r="C162" s="17" t="s">
        <v>180</v>
      </c>
      <c r="D162" s="18" t="s">
        <v>17</v>
      </c>
      <c r="E162" s="19">
        <v>5</v>
      </c>
      <c r="F162" s="11">
        <v>3</v>
      </c>
      <c r="G162" s="11">
        <v>5</v>
      </c>
      <c r="H162" s="11">
        <v>3</v>
      </c>
      <c r="I162" s="11">
        <v>5</v>
      </c>
      <c r="J162" s="11">
        <v>7</v>
      </c>
      <c r="K162" s="11">
        <f t="shared" si="8"/>
        <v>28</v>
      </c>
      <c r="L162" s="13">
        <v>83500</v>
      </c>
      <c r="M162" s="14">
        <f t="shared" si="9"/>
        <v>2338000</v>
      </c>
    </row>
    <row r="163" spans="1:13" s="4" customFormat="1" ht="22.5" customHeight="1">
      <c r="A163" s="10">
        <v>2</v>
      </c>
      <c r="B163" s="10">
        <v>16</v>
      </c>
      <c r="C163" s="17" t="s">
        <v>181</v>
      </c>
      <c r="D163" s="18" t="s">
        <v>17</v>
      </c>
      <c r="E163" s="19">
        <v>20</v>
      </c>
      <c r="F163" s="11">
        <v>21</v>
      </c>
      <c r="G163" s="11">
        <v>23</v>
      </c>
      <c r="H163" s="11">
        <v>21</v>
      </c>
      <c r="I163" s="11">
        <v>21</v>
      </c>
      <c r="J163" s="11">
        <v>23</v>
      </c>
      <c r="K163" s="11">
        <f t="shared" si="8"/>
        <v>129</v>
      </c>
      <c r="L163" s="13">
        <v>82000</v>
      </c>
      <c r="M163" s="14">
        <f t="shared" si="9"/>
        <v>10578000</v>
      </c>
    </row>
    <row r="164" spans="1:13" s="4" customFormat="1" ht="22.5" customHeight="1">
      <c r="A164" s="10">
        <v>2</v>
      </c>
      <c r="B164" s="10">
        <v>17</v>
      </c>
      <c r="C164" s="17" t="s">
        <v>182</v>
      </c>
      <c r="D164" s="18" t="s">
        <v>17</v>
      </c>
      <c r="E164" s="19">
        <v>2</v>
      </c>
      <c r="F164" s="11">
        <v>0</v>
      </c>
      <c r="G164" s="11">
        <v>0</v>
      </c>
      <c r="H164" s="11">
        <v>2</v>
      </c>
      <c r="I164" s="11">
        <v>0</v>
      </c>
      <c r="J164" s="11">
        <v>0</v>
      </c>
      <c r="K164" s="11">
        <f t="shared" si="8"/>
        <v>4</v>
      </c>
      <c r="L164" s="13">
        <v>214000</v>
      </c>
      <c r="M164" s="14">
        <f t="shared" si="9"/>
        <v>856000</v>
      </c>
    </row>
    <row r="165" spans="1:13" s="4" customFormat="1" ht="22.5" customHeight="1">
      <c r="A165" s="10">
        <v>2</v>
      </c>
      <c r="B165" s="10">
        <v>18</v>
      </c>
      <c r="C165" s="17" t="s">
        <v>183</v>
      </c>
      <c r="D165" s="18" t="s">
        <v>17</v>
      </c>
      <c r="E165" s="19">
        <v>11</v>
      </c>
      <c r="F165" s="11">
        <v>3</v>
      </c>
      <c r="G165" s="11">
        <v>7</v>
      </c>
      <c r="H165" s="11">
        <v>3</v>
      </c>
      <c r="I165" s="11">
        <v>3</v>
      </c>
      <c r="J165" s="11">
        <v>4</v>
      </c>
      <c r="K165" s="11">
        <f t="shared" si="8"/>
        <v>31</v>
      </c>
      <c r="L165" s="13">
        <v>259000</v>
      </c>
      <c r="M165" s="14">
        <f t="shared" si="9"/>
        <v>8029000</v>
      </c>
    </row>
    <row r="166" spans="1:13" s="4" customFormat="1" ht="22.5" customHeight="1">
      <c r="A166" s="10">
        <v>2</v>
      </c>
      <c r="B166" s="10">
        <v>19</v>
      </c>
      <c r="C166" s="17" t="s">
        <v>184</v>
      </c>
      <c r="D166" s="18" t="s">
        <v>17</v>
      </c>
      <c r="E166" s="19">
        <v>21</v>
      </c>
      <c r="F166" s="11">
        <v>36</v>
      </c>
      <c r="G166" s="11">
        <v>19</v>
      </c>
      <c r="H166" s="11">
        <v>17</v>
      </c>
      <c r="I166" s="11">
        <v>39</v>
      </c>
      <c r="J166" s="11">
        <v>17</v>
      </c>
      <c r="K166" s="11">
        <f t="shared" si="8"/>
        <v>149</v>
      </c>
      <c r="L166" s="13">
        <v>169000</v>
      </c>
      <c r="M166" s="14">
        <f t="shared" si="9"/>
        <v>25181000</v>
      </c>
    </row>
    <row r="167" spans="1:13" s="4" customFormat="1" ht="22.5" customHeight="1">
      <c r="A167" s="10">
        <v>2</v>
      </c>
      <c r="B167" s="10">
        <v>20</v>
      </c>
      <c r="C167" s="17" t="s">
        <v>185</v>
      </c>
      <c r="D167" s="18" t="s">
        <v>17</v>
      </c>
      <c r="E167" s="19">
        <v>27</v>
      </c>
      <c r="F167" s="11">
        <v>38</v>
      </c>
      <c r="G167" s="11">
        <v>27</v>
      </c>
      <c r="H167" s="11">
        <v>26</v>
      </c>
      <c r="I167" s="11">
        <v>38</v>
      </c>
      <c r="J167" s="11">
        <v>27</v>
      </c>
      <c r="K167" s="11">
        <f t="shared" si="8"/>
        <v>183</v>
      </c>
      <c r="L167" s="13">
        <v>93000</v>
      </c>
      <c r="M167" s="14">
        <f t="shared" si="9"/>
        <v>17019000</v>
      </c>
    </row>
    <row r="168" spans="1:13" s="4" customFormat="1" ht="22.5" customHeight="1">
      <c r="A168" s="10">
        <v>2</v>
      </c>
      <c r="B168" s="10">
        <v>21</v>
      </c>
      <c r="C168" s="17" t="s">
        <v>186</v>
      </c>
      <c r="D168" s="18" t="s">
        <v>17</v>
      </c>
      <c r="E168" s="19">
        <v>39</v>
      </c>
      <c r="F168" s="11">
        <v>52</v>
      </c>
      <c r="G168" s="11">
        <v>40</v>
      </c>
      <c r="H168" s="11">
        <v>39</v>
      </c>
      <c r="I168" s="11">
        <v>51</v>
      </c>
      <c r="J168" s="11">
        <v>41</v>
      </c>
      <c r="K168" s="11">
        <f t="shared" si="8"/>
        <v>262</v>
      </c>
      <c r="L168" s="13">
        <v>79000</v>
      </c>
      <c r="M168" s="14">
        <f t="shared" si="9"/>
        <v>20698000</v>
      </c>
    </row>
    <row r="169" spans="1:13" s="4" customFormat="1" ht="22.5" customHeight="1">
      <c r="A169" s="10">
        <v>2</v>
      </c>
      <c r="B169" s="10">
        <v>22</v>
      </c>
      <c r="C169" s="17" t="s">
        <v>187</v>
      </c>
      <c r="D169" s="18" t="s">
        <v>17</v>
      </c>
      <c r="E169" s="19">
        <v>6</v>
      </c>
      <c r="F169" s="11">
        <v>5</v>
      </c>
      <c r="G169" s="11">
        <v>6</v>
      </c>
      <c r="H169" s="11">
        <v>5</v>
      </c>
      <c r="I169" s="11">
        <v>6</v>
      </c>
      <c r="J169" s="11">
        <v>5</v>
      </c>
      <c r="K169" s="11">
        <f t="shared" si="8"/>
        <v>33</v>
      </c>
      <c r="L169" s="13">
        <v>91000</v>
      </c>
      <c r="M169" s="14">
        <f t="shared" si="9"/>
        <v>3003000</v>
      </c>
    </row>
    <row r="170" spans="1:13" s="4" customFormat="1" ht="22.5" customHeight="1">
      <c r="A170" s="10">
        <v>2</v>
      </c>
      <c r="B170" s="10">
        <v>23</v>
      </c>
      <c r="C170" s="17" t="s">
        <v>188</v>
      </c>
      <c r="D170" s="18" t="s">
        <v>17</v>
      </c>
      <c r="E170" s="19">
        <v>2</v>
      </c>
      <c r="F170" s="11">
        <v>4</v>
      </c>
      <c r="G170" s="11">
        <v>1</v>
      </c>
      <c r="H170" s="11">
        <v>1</v>
      </c>
      <c r="I170" s="11">
        <v>4</v>
      </c>
      <c r="J170" s="11">
        <v>1</v>
      </c>
      <c r="K170" s="11">
        <f t="shared" si="8"/>
        <v>13</v>
      </c>
      <c r="L170" s="13">
        <v>520000</v>
      </c>
      <c r="M170" s="14">
        <f t="shared" si="9"/>
        <v>6760000</v>
      </c>
    </row>
    <row r="171" spans="1:13" s="4" customFormat="1" ht="22.5" customHeight="1">
      <c r="A171" s="10">
        <v>2</v>
      </c>
      <c r="B171" s="10">
        <v>24</v>
      </c>
      <c r="C171" s="17" t="s">
        <v>189</v>
      </c>
      <c r="D171" s="18" t="s">
        <v>17</v>
      </c>
      <c r="E171" s="19">
        <v>3</v>
      </c>
      <c r="F171" s="11">
        <v>0</v>
      </c>
      <c r="G171" s="11">
        <v>3</v>
      </c>
      <c r="H171" s="11">
        <v>0</v>
      </c>
      <c r="I171" s="11">
        <v>3</v>
      </c>
      <c r="J171" s="11">
        <v>1</v>
      </c>
      <c r="K171" s="11">
        <f t="shared" si="8"/>
        <v>10</v>
      </c>
      <c r="L171" s="13">
        <v>560000</v>
      </c>
      <c r="M171" s="14">
        <f t="shared" si="9"/>
        <v>5600000</v>
      </c>
    </row>
    <row r="172" spans="1:13" s="4" customFormat="1" ht="22.5" customHeight="1">
      <c r="A172" s="10">
        <v>2</v>
      </c>
      <c r="B172" s="10">
        <v>25</v>
      </c>
      <c r="C172" s="17" t="s">
        <v>190</v>
      </c>
      <c r="D172" s="18" t="s">
        <v>17</v>
      </c>
      <c r="E172" s="19">
        <v>7</v>
      </c>
      <c r="F172" s="11">
        <v>21</v>
      </c>
      <c r="G172" s="11">
        <v>6</v>
      </c>
      <c r="H172" s="11">
        <v>4</v>
      </c>
      <c r="I172" s="11">
        <v>7</v>
      </c>
      <c r="J172" s="11">
        <v>12</v>
      </c>
      <c r="K172" s="11">
        <f t="shared" si="8"/>
        <v>57</v>
      </c>
      <c r="L172" s="13">
        <v>850000</v>
      </c>
      <c r="M172" s="14">
        <f t="shared" si="9"/>
        <v>48450000</v>
      </c>
    </row>
    <row r="173" spans="1:13" s="4" customFormat="1" ht="22.5" customHeight="1">
      <c r="A173" s="10">
        <v>2</v>
      </c>
      <c r="B173" s="10">
        <v>26</v>
      </c>
      <c r="C173" s="17" t="s">
        <v>191</v>
      </c>
      <c r="D173" s="18" t="s">
        <v>17</v>
      </c>
      <c r="E173" s="19">
        <v>0</v>
      </c>
      <c r="F173" s="11">
        <v>6</v>
      </c>
      <c r="G173" s="11">
        <v>0</v>
      </c>
      <c r="H173" s="11">
        <v>0</v>
      </c>
      <c r="I173" s="11">
        <v>6</v>
      </c>
      <c r="J173" s="11">
        <v>0</v>
      </c>
      <c r="K173" s="11">
        <f t="shared" si="8"/>
        <v>12</v>
      </c>
      <c r="L173" s="13">
        <v>850000</v>
      </c>
      <c r="M173" s="14">
        <f t="shared" si="9"/>
        <v>10200000</v>
      </c>
    </row>
    <row r="174" spans="1:13" s="4" customFormat="1" ht="22.5" customHeight="1">
      <c r="A174" s="10">
        <v>2</v>
      </c>
      <c r="B174" s="10">
        <v>27</v>
      </c>
      <c r="C174" s="17" t="s">
        <v>192</v>
      </c>
      <c r="D174" s="18" t="s">
        <v>17</v>
      </c>
      <c r="E174" s="19">
        <v>2</v>
      </c>
      <c r="F174" s="11">
        <v>0</v>
      </c>
      <c r="G174" s="11">
        <v>1</v>
      </c>
      <c r="H174" s="11">
        <v>1</v>
      </c>
      <c r="I174" s="11">
        <v>1</v>
      </c>
      <c r="J174" s="11">
        <v>0</v>
      </c>
      <c r="K174" s="11">
        <f t="shared" si="8"/>
        <v>5</v>
      </c>
      <c r="L174" s="13">
        <v>850000</v>
      </c>
      <c r="M174" s="14">
        <f t="shared" si="9"/>
        <v>4250000</v>
      </c>
    </row>
    <row r="175" spans="1:13" s="4" customFormat="1" ht="22.5" customHeight="1">
      <c r="A175" s="10">
        <v>2</v>
      </c>
      <c r="B175" s="10">
        <v>28</v>
      </c>
      <c r="C175" s="17" t="s">
        <v>193</v>
      </c>
      <c r="D175" s="18" t="s">
        <v>17</v>
      </c>
      <c r="E175" s="19">
        <v>1</v>
      </c>
      <c r="F175" s="11">
        <v>1</v>
      </c>
      <c r="G175" s="11">
        <v>1</v>
      </c>
      <c r="H175" s="11">
        <v>1</v>
      </c>
      <c r="I175" s="11">
        <v>1</v>
      </c>
      <c r="J175" s="11">
        <v>1</v>
      </c>
      <c r="K175" s="11">
        <f t="shared" si="8"/>
        <v>6</v>
      </c>
      <c r="L175" s="13">
        <v>725000</v>
      </c>
      <c r="M175" s="14">
        <f t="shared" si="9"/>
        <v>4350000</v>
      </c>
    </row>
    <row r="176" spans="1:13" s="4" customFormat="1" ht="22.5" customHeight="1">
      <c r="A176" s="10">
        <v>2</v>
      </c>
      <c r="B176" s="10">
        <v>29</v>
      </c>
      <c r="C176" s="17" t="s">
        <v>194</v>
      </c>
      <c r="D176" s="18" t="s">
        <v>17</v>
      </c>
      <c r="E176" s="19">
        <v>3</v>
      </c>
      <c r="F176" s="11">
        <v>3</v>
      </c>
      <c r="G176" s="11">
        <v>3</v>
      </c>
      <c r="H176" s="11">
        <v>3</v>
      </c>
      <c r="I176" s="11">
        <v>3</v>
      </c>
      <c r="J176" s="11">
        <v>3</v>
      </c>
      <c r="K176" s="11">
        <f t="shared" si="8"/>
        <v>18</v>
      </c>
      <c r="L176" s="13">
        <v>740000</v>
      </c>
      <c r="M176" s="14">
        <f t="shared" si="9"/>
        <v>13320000</v>
      </c>
    </row>
    <row r="177" spans="1:13" s="4" customFormat="1" ht="22.5" customHeight="1">
      <c r="A177" s="10">
        <v>2</v>
      </c>
      <c r="B177" s="10">
        <v>30</v>
      </c>
      <c r="C177" s="17" t="s">
        <v>195</v>
      </c>
      <c r="D177" s="18" t="s">
        <v>17</v>
      </c>
      <c r="E177" s="19">
        <v>3</v>
      </c>
      <c r="F177" s="11">
        <v>0</v>
      </c>
      <c r="G177" s="11">
        <v>3</v>
      </c>
      <c r="H177" s="11">
        <v>0</v>
      </c>
      <c r="I177" s="11">
        <v>0</v>
      </c>
      <c r="J177" s="11">
        <v>3</v>
      </c>
      <c r="K177" s="11">
        <f t="shared" si="8"/>
        <v>9</v>
      </c>
      <c r="L177" s="13">
        <v>157000</v>
      </c>
      <c r="M177" s="14">
        <f t="shared" si="9"/>
        <v>1413000</v>
      </c>
    </row>
    <row r="178" spans="1:13" s="4" customFormat="1" ht="22.5" customHeight="1">
      <c r="A178" s="10">
        <v>2</v>
      </c>
      <c r="B178" s="10">
        <v>31</v>
      </c>
      <c r="C178" s="17" t="s">
        <v>196</v>
      </c>
      <c r="D178" s="18" t="s">
        <v>17</v>
      </c>
      <c r="E178" s="19">
        <v>0</v>
      </c>
      <c r="F178" s="11">
        <v>1</v>
      </c>
      <c r="G178" s="11">
        <v>0</v>
      </c>
      <c r="H178" s="11">
        <v>0</v>
      </c>
      <c r="I178" s="11">
        <v>1</v>
      </c>
      <c r="J178" s="11">
        <v>0</v>
      </c>
      <c r="K178" s="11">
        <f t="shared" si="8"/>
        <v>2</v>
      </c>
      <c r="L178" s="13">
        <v>350000</v>
      </c>
      <c r="M178" s="14">
        <f t="shared" si="9"/>
        <v>700000</v>
      </c>
    </row>
    <row r="179" spans="1:13" s="4" customFormat="1" ht="22.5" customHeight="1" thickBot="1">
      <c r="A179" s="59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5"/>
      <c r="M179" s="16">
        <f>SUM(M148:M178)</f>
        <v>265450588</v>
      </c>
    </row>
    <row r="180" spans="1:13" s="4" customFormat="1" ht="22.5" customHeight="1" thickBo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6"/>
    </row>
    <row r="181" spans="1:13" s="4" customFormat="1" ht="22.5" customHeight="1">
      <c r="A181" s="20">
        <v>2</v>
      </c>
      <c r="B181" s="21">
        <v>1</v>
      </c>
      <c r="C181" s="22" t="s">
        <v>197</v>
      </c>
      <c r="D181" s="21" t="s">
        <v>17</v>
      </c>
      <c r="E181" s="21">
        <v>8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f aca="true" t="shared" si="10" ref="K181:K207">SUM(E181:J181)</f>
        <v>8</v>
      </c>
      <c r="L181" s="23">
        <v>375000</v>
      </c>
      <c r="M181" s="24">
        <f aca="true" t="shared" si="11" ref="M181:M207">+L181*K181</f>
        <v>3000000</v>
      </c>
    </row>
    <row r="182" spans="1:13" s="4" customFormat="1" ht="22.5" customHeight="1">
      <c r="A182" s="10">
        <v>2</v>
      </c>
      <c r="B182" s="11">
        <v>2</v>
      </c>
      <c r="C182" s="12" t="s">
        <v>198</v>
      </c>
      <c r="D182" s="11" t="s">
        <v>17</v>
      </c>
      <c r="E182" s="11">
        <v>1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f t="shared" si="10"/>
        <v>1</v>
      </c>
      <c r="L182" s="13">
        <v>120000</v>
      </c>
      <c r="M182" s="14">
        <f t="shared" si="11"/>
        <v>120000</v>
      </c>
    </row>
    <row r="183" spans="1:13" s="4" customFormat="1" ht="22.5" customHeight="1">
      <c r="A183" s="10">
        <v>2</v>
      </c>
      <c r="B183" s="11">
        <v>3</v>
      </c>
      <c r="C183" s="12" t="s">
        <v>199</v>
      </c>
      <c r="D183" s="11" t="s">
        <v>17</v>
      </c>
      <c r="E183" s="11">
        <v>2</v>
      </c>
      <c r="F183" s="11">
        <v>0</v>
      </c>
      <c r="G183" s="11">
        <v>1</v>
      </c>
      <c r="H183" s="11">
        <v>0</v>
      </c>
      <c r="I183" s="11">
        <v>0</v>
      </c>
      <c r="J183" s="11">
        <v>0</v>
      </c>
      <c r="K183" s="11">
        <f t="shared" si="10"/>
        <v>3</v>
      </c>
      <c r="L183" s="13">
        <v>100000</v>
      </c>
      <c r="M183" s="14">
        <f t="shared" si="11"/>
        <v>300000</v>
      </c>
    </row>
    <row r="184" spans="1:13" s="4" customFormat="1" ht="22.5" customHeight="1">
      <c r="A184" s="10">
        <v>2</v>
      </c>
      <c r="B184" s="11">
        <v>4</v>
      </c>
      <c r="C184" s="12" t="s">
        <v>200</v>
      </c>
      <c r="D184" s="11" t="s">
        <v>17</v>
      </c>
      <c r="E184" s="11">
        <v>17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f t="shared" si="10"/>
        <v>17</v>
      </c>
      <c r="L184" s="13">
        <v>168900</v>
      </c>
      <c r="M184" s="14">
        <f t="shared" si="11"/>
        <v>2871300</v>
      </c>
    </row>
    <row r="185" spans="1:13" s="4" customFormat="1" ht="22.5" customHeight="1">
      <c r="A185" s="10">
        <v>2</v>
      </c>
      <c r="B185" s="11">
        <v>5</v>
      </c>
      <c r="C185" s="12" t="s">
        <v>201</v>
      </c>
      <c r="D185" s="11" t="s">
        <v>17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f t="shared" si="10"/>
        <v>0</v>
      </c>
      <c r="L185" s="13">
        <v>1000000</v>
      </c>
      <c r="M185" s="14">
        <f t="shared" si="11"/>
        <v>0</v>
      </c>
    </row>
    <row r="186" spans="1:13" s="4" customFormat="1" ht="22.5" customHeight="1">
      <c r="A186" s="10">
        <v>2</v>
      </c>
      <c r="B186" s="11">
        <v>6</v>
      </c>
      <c r="C186" s="12" t="s">
        <v>202</v>
      </c>
      <c r="D186" s="11" t="s">
        <v>17</v>
      </c>
      <c r="E186" s="11">
        <v>1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f t="shared" si="10"/>
        <v>1</v>
      </c>
      <c r="L186" s="13">
        <v>127000</v>
      </c>
      <c r="M186" s="14">
        <f t="shared" si="11"/>
        <v>127000</v>
      </c>
    </row>
    <row r="187" spans="1:13" s="4" customFormat="1" ht="22.5" customHeight="1">
      <c r="A187" s="10">
        <v>2</v>
      </c>
      <c r="B187" s="11">
        <v>7</v>
      </c>
      <c r="C187" s="12" t="s">
        <v>203</v>
      </c>
      <c r="D187" s="11" t="s">
        <v>17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f t="shared" si="10"/>
        <v>0</v>
      </c>
      <c r="L187" s="13">
        <v>5000000</v>
      </c>
      <c r="M187" s="14">
        <f t="shared" si="11"/>
        <v>0</v>
      </c>
    </row>
    <row r="188" spans="1:13" s="4" customFormat="1" ht="22.5" customHeight="1">
      <c r="A188" s="10">
        <v>2</v>
      </c>
      <c r="B188" s="11">
        <v>8</v>
      </c>
      <c r="C188" s="12" t="s">
        <v>204</v>
      </c>
      <c r="D188" s="11" t="s">
        <v>17</v>
      </c>
      <c r="E188" s="11">
        <v>1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f t="shared" si="10"/>
        <v>1</v>
      </c>
      <c r="L188" s="13">
        <v>6620000</v>
      </c>
      <c r="M188" s="14">
        <f t="shared" si="11"/>
        <v>6620000</v>
      </c>
    </row>
    <row r="189" spans="1:13" s="4" customFormat="1" ht="22.5" customHeight="1">
      <c r="A189" s="10">
        <v>2</v>
      </c>
      <c r="B189" s="11">
        <v>9</v>
      </c>
      <c r="C189" s="12" t="s">
        <v>205</v>
      </c>
      <c r="D189" s="11" t="s">
        <v>17</v>
      </c>
      <c r="E189" s="11">
        <v>18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f t="shared" si="10"/>
        <v>18</v>
      </c>
      <c r="L189" s="13">
        <v>230000</v>
      </c>
      <c r="M189" s="14">
        <f t="shared" si="11"/>
        <v>4140000</v>
      </c>
    </row>
    <row r="190" spans="1:13" s="4" customFormat="1" ht="22.5" customHeight="1">
      <c r="A190" s="10">
        <v>2</v>
      </c>
      <c r="B190" s="11">
        <v>10</v>
      </c>
      <c r="C190" s="12" t="s">
        <v>206</v>
      </c>
      <c r="D190" s="11" t="s">
        <v>17</v>
      </c>
      <c r="E190" s="11">
        <v>49</v>
      </c>
      <c r="F190" s="11">
        <v>6</v>
      </c>
      <c r="G190" s="11">
        <v>2</v>
      </c>
      <c r="H190" s="11">
        <v>0</v>
      </c>
      <c r="I190" s="11">
        <v>4</v>
      </c>
      <c r="J190" s="11">
        <v>4</v>
      </c>
      <c r="K190" s="11">
        <f t="shared" si="10"/>
        <v>65</v>
      </c>
      <c r="L190" s="13">
        <v>850000</v>
      </c>
      <c r="M190" s="14">
        <f t="shared" si="11"/>
        <v>55250000</v>
      </c>
    </row>
    <row r="191" spans="1:13" s="4" customFormat="1" ht="22.5" customHeight="1">
      <c r="A191" s="10">
        <v>2</v>
      </c>
      <c r="B191" s="11">
        <v>11</v>
      </c>
      <c r="C191" s="12" t="s">
        <v>207</v>
      </c>
      <c r="D191" s="11" t="s">
        <v>17</v>
      </c>
      <c r="E191" s="11">
        <v>8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f t="shared" si="10"/>
        <v>8</v>
      </c>
      <c r="L191" s="13">
        <v>850000</v>
      </c>
      <c r="M191" s="14">
        <f t="shared" si="11"/>
        <v>6800000</v>
      </c>
    </row>
    <row r="192" spans="1:13" s="4" customFormat="1" ht="22.5" customHeight="1">
      <c r="A192" s="10">
        <v>2</v>
      </c>
      <c r="B192" s="11">
        <v>12</v>
      </c>
      <c r="C192" s="12" t="s">
        <v>208</v>
      </c>
      <c r="D192" s="11" t="s">
        <v>17</v>
      </c>
      <c r="E192" s="11">
        <v>2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f t="shared" si="10"/>
        <v>2</v>
      </c>
      <c r="L192" s="13">
        <v>6000000</v>
      </c>
      <c r="M192" s="14">
        <f t="shared" si="11"/>
        <v>12000000</v>
      </c>
    </row>
    <row r="193" spans="1:13" s="4" customFormat="1" ht="22.5" customHeight="1">
      <c r="A193" s="10">
        <v>2</v>
      </c>
      <c r="B193" s="11">
        <v>13</v>
      </c>
      <c r="C193" s="12" t="s">
        <v>209</v>
      </c>
      <c r="D193" s="11" t="s">
        <v>17</v>
      </c>
      <c r="E193" s="11">
        <v>1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f t="shared" si="10"/>
        <v>1</v>
      </c>
      <c r="L193" s="13">
        <v>70000</v>
      </c>
      <c r="M193" s="14">
        <f t="shared" si="11"/>
        <v>70000</v>
      </c>
    </row>
    <row r="194" spans="1:13" s="4" customFormat="1" ht="22.5" customHeight="1">
      <c r="A194" s="10">
        <v>2</v>
      </c>
      <c r="B194" s="11">
        <v>14</v>
      </c>
      <c r="C194" s="12" t="s">
        <v>210</v>
      </c>
      <c r="D194" s="11" t="s">
        <v>17</v>
      </c>
      <c r="E194" s="11">
        <v>4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f t="shared" si="10"/>
        <v>4</v>
      </c>
      <c r="L194" s="13">
        <v>170000</v>
      </c>
      <c r="M194" s="14">
        <f t="shared" si="11"/>
        <v>680000</v>
      </c>
    </row>
    <row r="195" spans="1:13" s="4" customFormat="1" ht="22.5" customHeight="1">
      <c r="A195" s="10">
        <v>2</v>
      </c>
      <c r="B195" s="11">
        <v>15</v>
      </c>
      <c r="C195" s="12" t="s">
        <v>211</v>
      </c>
      <c r="D195" s="11" t="s">
        <v>17</v>
      </c>
      <c r="E195" s="11">
        <v>15</v>
      </c>
      <c r="F195" s="11">
        <v>1</v>
      </c>
      <c r="G195" s="11">
        <v>0</v>
      </c>
      <c r="H195" s="11">
        <v>0</v>
      </c>
      <c r="I195" s="11">
        <v>0</v>
      </c>
      <c r="J195" s="11">
        <v>0</v>
      </c>
      <c r="K195" s="11">
        <f t="shared" si="10"/>
        <v>16</v>
      </c>
      <c r="L195" s="13">
        <v>8500</v>
      </c>
      <c r="M195" s="14">
        <f t="shared" si="11"/>
        <v>136000</v>
      </c>
    </row>
    <row r="196" spans="1:13" s="4" customFormat="1" ht="22.5" customHeight="1">
      <c r="A196" s="10">
        <v>2</v>
      </c>
      <c r="B196" s="11">
        <v>16</v>
      </c>
      <c r="C196" s="12" t="s">
        <v>212</v>
      </c>
      <c r="D196" s="11" t="s">
        <v>17</v>
      </c>
      <c r="E196" s="11">
        <v>5</v>
      </c>
      <c r="F196" s="11">
        <v>1</v>
      </c>
      <c r="G196" s="11">
        <v>0</v>
      </c>
      <c r="H196" s="11">
        <v>1</v>
      </c>
      <c r="I196" s="11">
        <v>0</v>
      </c>
      <c r="J196" s="11">
        <v>0</v>
      </c>
      <c r="K196" s="11">
        <f t="shared" si="10"/>
        <v>7</v>
      </c>
      <c r="L196" s="13">
        <v>15000</v>
      </c>
      <c r="M196" s="14">
        <f t="shared" si="11"/>
        <v>105000</v>
      </c>
    </row>
    <row r="197" spans="1:13" s="4" customFormat="1" ht="22.5" customHeight="1">
      <c r="A197" s="10">
        <v>2</v>
      </c>
      <c r="B197" s="11">
        <v>17</v>
      </c>
      <c r="C197" s="12" t="s">
        <v>213</v>
      </c>
      <c r="D197" s="11" t="s">
        <v>17</v>
      </c>
      <c r="E197" s="11">
        <v>2</v>
      </c>
      <c r="F197" s="11">
        <v>2</v>
      </c>
      <c r="G197" s="11">
        <v>1</v>
      </c>
      <c r="H197" s="11">
        <v>0</v>
      </c>
      <c r="I197" s="11">
        <v>0</v>
      </c>
      <c r="J197" s="11">
        <v>0</v>
      </c>
      <c r="K197" s="11">
        <f t="shared" si="10"/>
        <v>5</v>
      </c>
      <c r="L197" s="13">
        <v>28000</v>
      </c>
      <c r="M197" s="14">
        <f t="shared" si="11"/>
        <v>140000</v>
      </c>
    </row>
    <row r="198" spans="1:13" s="4" customFormat="1" ht="22.5" customHeight="1">
      <c r="A198" s="10">
        <v>2</v>
      </c>
      <c r="B198" s="11">
        <v>18</v>
      </c>
      <c r="C198" s="12" t="s">
        <v>214</v>
      </c>
      <c r="D198" s="11" t="s">
        <v>17</v>
      </c>
      <c r="E198" s="11">
        <v>29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f t="shared" si="10"/>
        <v>29</v>
      </c>
      <c r="L198" s="13">
        <v>150000</v>
      </c>
      <c r="M198" s="14">
        <f t="shared" si="11"/>
        <v>4350000</v>
      </c>
    </row>
    <row r="199" spans="1:13" s="4" customFormat="1" ht="22.5" customHeight="1">
      <c r="A199" s="10">
        <v>2</v>
      </c>
      <c r="B199" s="11">
        <v>19</v>
      </c>
      <c r="C199" s="12" t="s">
        <v>215</v>
      </c>
      <c r="D199" s="11" t="s">
        <v>17</v>
      </c>
      <c r="E199" s="11">
        <v>11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f t="shared" si="10"/>
        <v>11</v>
      </c>
      <c r="L199" s="13">
        <v>35000</v>
      </c>
      <c r="M199" s="14">
        <f t="shared" si="11"/>
        <v>385000</v>
      </c>
    </row>
    <row r="200" spans="1:13" s="4" customFormat="1" ht="22.5" customHeight="1">
      <c r="A200" s="10">
        <v>2</v>
      </c>
      <c r="B200" s="11">
        <v>20</v>
      </c>
      <c r="C200" s="12" t="s">
        <v>216</v>
      </c>
      <c r="D200" s="11" t="s">
        <v>17</v>
      </c>
      <c r="E200" s="11">
        <v>1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f t="shared" si="10"/>
        <v>1</v>
      </c>
      <c r="L200" s="13">
        <v>21000</v>
      </c>
      <c r="M200" s="14">
        <f t="shared" si="11"/>
        <v>21000</v>
      </c>
    </row>
    <row r="201" spans="1:13" s="4" customFormat="1" ht="22.5" customHeight="1">
      <c r="A201" s="10">
        <v>2</v>
      </c>
      <c r="B201" s="11">
        <v>21</v>
      </c>
      <c r="C201" s="12" t="s">
        <v>217</v>
      </c>
      <c r="D201" s="11" t="s">
        <v>218</v>
      </c>
      <c r="E201" s="11">
        <v>20</v>
      </c>
      <c r="F201" s="11">
        <v>8</v>
      </c>
      <c r="G201" s="11">
        <v>13</v>
      </c>
      <c r="H201" s="11">
        <v>0</v>
      </c>
      <c r="I201" s="11">
        <v>0</v>
      </c>
      <c r="J201" s="11">
        <v>0</v>
      </c>
      <c r="K201" s="11">
        <f t="shared" si="10"/>
        <v>41</v>
      </c>
      <c r="L201" s="13">
        <v>125900</v>
      </c>
      <c r="M201" s="14">
        <f t="shared" si="11"/>
        <v>5161900</v>
      </c>
    </row>
    <row r="202" spans="1:13" s="4" customFormat="1" ht="22.5" customHeight="1">
      <c r="A202" s="10">
        <v>2</v>
      </c>
      <c r="B202" s="11">
        <v>22</v>
      </c>
      <c r="C202" s="12" t="s">
        <v>219</v>
      </c>
      <c r="D202" s="11" t="s">
        <v>17</v>
      </c>
      <c r="E202" s="11">
        <v>1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f t="shared" si="10"/>
        <v>1</v>
      </c>
      <c r="L202" s="13">
        <v>11000000</v>
      </c>
      <c r="M202" s="14">
        <f t="shared" si="11"/>
        <v>11000000</v>
      </c>
    </row>
    <row r="203" spans="1:13" s="4" customFormat="1" ht="22.5" customHeight="1">
      <c r="A203" s="10">
        <v>2</v>
      </c>
      <c r="B203" s="11">
        <v>23</v>
      </c>
      <c r="C203" s="12" t="s">
        <v>220</v>
      </c>
      <c r="D203" s="11" t="s">
        <v>17</v>
      </c>
      <c r="E203" s="11">
        <v>6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f t="shared" si="10"/>
        <v>6</v>
      </c>
      <c r="L203" s="13">
        <v>165000</v>
      </c>
      <c r="M203" s="14">
        <f t="shared" si="11"/>
        <v>990000</v>
      </c>
    </row>
    <row r="204" spans="1:13" s="4" customFormat="1" ht="22.5" customHeight="1">
      <c r="A204" s="10">
        <v>2</v>
      </c>
      <c r="B204" s="11">
        <v>24</v>
      </c>
      <c r="C204" s="12" t="s">
        <v>221</v>
      </c>
      <c r="D204" s="11" t="s">
        <v>17</v>
      </c>
      <c r="E204" s="11">
        <v>4</v>
      </c>
      <c r="F204" s="11">
        <v>0</v>
      </c>
      <c r="G204" s="11">
        <v>2</v>
      </c>
      <c r="H204" s="11">
        <v>0</v>
      </c>
      <c r="I204" s="11">
        <v>0</v>
      </c>
      <c r="J204" s="11">
        <v>0</v>
      </c>
      <c r="K204" s="11">
        <f t="shared" si="10"/>
        <v>6</v>
      </c>
      <c r="L204" s="13">
        <v>48000</v>
      </c>
      <c r="M204" s="14">
        <f t="shared" si="11"/>
        <v>288000</v>
      </c>
    </row>
    <row r="205" spans="1:13" s="4" customFormat="1" ht="22.5" customHeight="1">
      <c r="A205" s="10">
        <v>2</v>
      </c>
      <c r="B205" s="11">
        <v>25</v>
      </c>
      <c r="C205" s="12" t="s">
        <v>222</v>
      </c>
      <c r="D205" s="11" t="s">
        <v>17</v>
      </c>
      <c r="E205" s="11">
        <v>26</v>
      </c>
      <c r="F205" s="11">
        <v>2</v>
      </c>
      <c r="G205" s="11">
        <v>0</v>
      </c>
      <c r="H205" s="11">
        <v>0</v>
      </c>
      <c r="I205" s="11">
        <v>0</v>
      </c>
      <c r="J205" s="11">
        <v>0</v>
      </c>
      <c r="K205" s="11">
        <f t="shared" si="10"/>
        <v>28</v>
      </c>
      <c r="L205" s="13">
        <v>276000</v>
      </c>
      <c r="M205" s="14">
        <f t="shared" si="11"/>
        <v>7728000</v>
      </c>
    </row>
    <row r="206" spans="1:13" s="4" customFormat="1" ht="22.5" customHeight="1">
      <c r="A206" s="10">
        <v>2</v>
      </c>
      <c r="B206" s="11">
        <v>26</v>
      </c>
      <c r="C206" s="12" t="s">
        <v>223</v>
      </c>
      <c r="D206" s="11" t="s">
        <v>17</v>
      </c>
      <c r="E206" s="11">
        <v>1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f t="shared" si="10"/>
        <v>1</v>
      </c>
      <c r="L206" s="13">
        <v>7000000</v>
      </c>
      <c r="M206" s="14">
        <f t="shared" si="11"/>
        <v>7000000</v>
      </c>
    </row>
    <row r="207" spans="1:13" s="4" customFormat="1" ht="22.5" customHeight="1" thickBot="1">
      <c r="A207" s="25">
        <v>2</v>
      </c>
      <c r="B207" s="26">
        <v>27</v>
      </c>
      <c r="C207" s="27" t="s">
        <v>224</v>
      </c>
      <c r="D207" s="26" t="s">
        <v>17</v>
      </c>
      <c r="E207" s="26">
        <v>1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f t="shared" si="10"/>
        <v>1</v>
      </c>
      <c r="L207" s="28">
        <v>7000000</v>
      </c>
      <c r="M207" s="29">
        <f t="shared" si="11"/>
        <v>7000000</v>
      </c>
    </row>
    <row r="208" spans="1:13" s="4" customFormat="1" ht="22.5" customHeight="1" thickBot="1">
      <c r="A208" s="67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9"/>
      <c r="M208" s="16">
        <f>SUM(M181:M207)</f>
        <v>136283200</v>
      </c>
    </row>
    <row r="209" spans="1:13" s="4" customFormat="1" ht="22.5" customHeight="1" thickBo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6"/>
    </row>
    <row r="210" spans="1:13" s="4" customFormat="1" ht="22.5" customHeight="1">
      <c r="A210" s="20">
        <v>2</v>
      </c>
      <c r="B210" s="21">
        <v>1</v>
      </c>
      <c r="C210" s="22" t="s">
        <v>225</v>
      </c>
      <c r="D210" s="21" t="s">
        <v>226</v>
      </c>
      <c r="E210" s="21">
        <v>187</v>
      </c>
      <c r="F210" s="21">
        <v>326</v>
      </c>
      <c r="G210" s="21">
        <v>127</v>
      </c>
      <c r="H210" s="21">
        <v>89</v>
      </c>
      <c r="I210" s="21">
        <v>231</v>
      </c>
      <c r="J210" s="21">
        <v>99</v>
      </c>
      <c r="K210" s="21">
        <f aca="true" t="shared" si="12" ref="K210:K221">SUM(E210:J210)</f>
        <v>1059</v>
      </c>
      <c r="L210" s="23">
        <v>7080</v>
      </c>
      <c r="M210" s="24">
        <f aca="true" t="shared" si="13" ref="M210:M249">+L210*K210</f>
        <v>7497720</v>
      </c>
    </row>
    <row r="211" spans="1:13" s="4" customFormat="1" ht="22.5" customHeight="1">
      <c r="A211" s="10">
        <v>2</v>
      </c>
      <c r="B211" s="11">
        <v>2</v>
      </c>
      <c r="C211" s="12" t="s">
        <v>227</v>
      </c>
      <c r="D211" s="11" t="s">
        <v>58</v>
      </c>
      <c r="E211" s="11">
        <v>61</v>
      </c>
      <c r="F211" s="11">
        <v>60</v>
      </c>
      <c r="G211" s="11">
        <v>60</v>
      </c>
      <c r="H211" s="11">
        <v>61</v>
      </c>
      <c r="I211" s="11">
        <v>60</v>
      </c>
      <c r="J211" s="11">
        <v>60</v>
      </c>
      <c r="K211" s="11">
        <f t="shared" si="12"/>
        <v>362</v>
      </c>
      <c r="L211" s="13">
        <v>1287</v>
      </c>
      <c r="M211" s="14">
        <f t="shared" si="13"/>
        <v>465894</v>
      </c>
    </row>
    <row r="212" spans="1:13" s="4" customFormat="1" ht="22.5" customHeight="1">
      <c r="A212" s="10">
        <v>2</v>
      </c>
      <c r="B212" s="11">
        <v>3</v>
      </c>
      <c r="C212" s="12" t="s">
        <v>228</v>
      </c>
      <c r="D212" s="11" t="s">
        <v>17</v>
      </c>
      <c r="E212" s="11">
        <v>19</v>
      </c>
      <c r="F212" s="11">
        <v>20</v>
      </c>
      <c r="G212" s="11">
        <v>20</v>
      </c>
      <c r="H212" s="11">
        <v>19</v>
      </c>
      <c r="I212" s="11">
        <v>19</v>
      </c>
      <c r="J212" s="11">
        <v>19</v>
      </c>
      <c r="K212" s="11">
        <f t="shared" si="12"/>
        <v>116</v>
      </c>
      <c r="L212" s="13">
        <v>2850</v>
      </c>
      <c r="M212" s="14">
        <f t="shared" si="13"/>
        <v>330600</v>
      </c>
    </row>
    <row r="213" spans="1:13" s="4" customFormat="1" ht="22.5" customHeight="1">
      <c r="A213" s="10">
        <v>2</v>
      </c>
      <c r="B213" s="11">
        <v>4</v>
      </c>
      <c r="C213" s="12" t="s">
        <v>229</v>
      </c>
      <c r="D213" s="11" t="s">
        <v>58</v>
      </c>
      <c r="E213" s="11">
        <v>49</v>
      </c>
      <c r="F213" s="11">
        <v>49</v>
      </c>
      <c r="G213" s="11">
        <v>49</v>
      </c>
      <c r="H213" s="11">
        <v>49</v>
      </c>
      <c r="I213" s="11">
        <v>49</v>
      </c>
      <c r="J213" s="11">
        <v>49</v>
      </c>
      <c r="K213" s="11">
        <f t="shared" si="12"/>
        <v>294</v>
      </c>
      <c r="L213" s="13">
        <v>8200</v>
      </c>
      <c r="M213" s="14">
        <f t="shared" si="13"/>
        <v>2410800</v>
      </c>
    </row>
    <row r="214" spans="1:13" s="4" customFormat="1" ht="22.5" customHeight="1">
      <c r="A214" s="10">
        <v>2</v>
      </c>
      <c r="B214" s="11">
        <v>5</v>
      </c>
      <c r="C214" s="12" t="s">
        <v>230</v>
      </c>
      <c r="D214" s="11" t="s">
        <v>17</v>
      </c>
      <c r="E214" s="11">
        <v>29</v>
      </c>
      <c r="F214" s="11">
        <v>53</v>
      </c>
      <c r="G214" s="11">
        <v>29</v>
      </c>
      <c r="H214" s="11">
        <v>29</v>
      </c>
      <c r="I214" s="11">
        <v>44</v>
      </c>
      <c r="J214" s="11">
        <v>28</v>
      </c>
      <c r="K214" s="11">
        <f t="shared" si="12"/>
        <v>212</v>
      </c>
      <c r="L214" s="13">
        <v>4638</v>
      </c>
      <c r="M214" s="14">
        <f t="shared" si="13"/>
        <v>983256</v>
      </c>
    </row>
    <row r="215" spans="1:13" s="4" customFormat="1" ht="22.5" customHeight="1">
      <c r="A215" s="10">
        <v>2</v>
      </c>
      <c r="B215" s="11">
        <v>6</v>
      </c>
      <c r="C215" s="12" t="s">
        <v>231</v>
      </c>
      <c r="D215" s="11" t="s">
        <v>232</v>
      </c>
      <c r="E215" s="11">
        <v>301</v>
      </c>
      <c r="F215" s="11">
        <v>373</v>
      </c>
      <c r="G215" s="11">
        <v>318</v>
      </c>
      <c r="H215" s="11">
        <v>294</v>
      </c>
      <c r="I215" s="11">
        <v>294</v>
      </c>
      <c r="J215" s="11">
        <v>294</v>
      </c>
      <c r="K215" s="11">
        <f t="shared" si="12"/>
        <v>1874</v>
      </c>
      <c r="L215" s="13">
        <v>2400</v>
      </c>
      <c r="M215" s="14">
        <f t="shared" si="13"/>
        <v>4497600</v>
      </c>
    </row>
    <row r="216" spans="1:13" s="4" customFormat="1" ht="22.5" customHeight="1">
      <c r="A216" s="10">
        <v>2</v>
      </c>
      <c r="B216" s="11">
        <v>7</v>
      </c>
      <c r="C216" s="12" t="s">
        <v>233</v>
      </c>
      <c r="D216" s="11" t="s">
        <v>17</v>
      </c>
      <c r="E216" s="11">
        <v>25</v>
      </c>
      <c r="F216" s="11">
        <v>25</v>
      </c>
      <c r="G216" s="11">
        <v>25</v>
      </c>
      <c r="H216" s="11">
        <v>25</v>
      </c>
      <c r="I216" s="11">
        <v>25</v>
      </c>
      <c r="J216" s="11">
        <v>25</v>
      </c>
      <c r="K216" s="11">
        <f t="shared" si="12"/>
        <v>150</v>
      </c>
      <c r="L216" s="13">
        <v>2668</v>
      </c>
      <c r="M216" s="14">
        <f t="shared" si="13"/>
        <v>400200</v>
      </c>
    </row>
    <row r="217" spans="1:13" s="4" customFormat="1" ht="22.5" customHeight="1">
      <c r="A217" s="10">
        <v>2</v>
      </c>
      <c r="B217" s="11">
        <v>8</v>
      </c>
      <c r="C217" s="12" t="s">
        <v>234</v>
      </c>
      <c r="D217" s="11" t="s">
        <v>95</v>
      </c>
      <c r="E217" s="11">
        <v>116</v>
      </c>
      <c r="F217" s="11">
        <v>115</v>
      </c>
      <c r="G217" s="11">
        <v>116</v>
      </c>
      <c r="H217" s="11">
        <v>115</v>
      </c>
      <c r="I217" s="11">
        <v>106</v>
      </c>
      <c r="J217" s="11">
        <v>117</v>
      </c>
      <c r="K217" s="11">
        <f t="shared" si="12"/>
        <v>685</v>
      </c>
      <c r="L217" s="13">
        <v>3340</v>
      </c>
      <c r="M217" s="14">
        <f t="shared" si="13"/>
        <v>2287900</v>
      </c>
    </row>
    <row r="218" spans="1:13" s="4" customFormat="1" ht="22.5" customHeight="1">
      <c r="A218" s="10">
        <v>2</v>
      </c>
      <c r="B218" s="11">
        <v>9</v>
      </c>
      <c r="C218" s="12" t="s">
        <v>235</v>
      </c>
      <c r="D218" s="11" t="s">
        <v>95</v>
      </c>
      <c r="E218" s="11">
        <v>93</v>
      </c>
      <c r="F218" s="11">
        <v>91</v>
      </c>
      <c r="G218" s="11">
        <v>93</v>
      </c>
      <c r="H218" s="11">
        <v>91</v>
      </c>
      <c r="I218" s="11">
        <v>93</v>
      </c>
      <c r="J218" s="11">
        <v>93</v>
      </c>
      <c r="K218" s="11">
        <f t="shared" si="12"/>
        <v>554</v>
      </c>
      <c r="L218" s="13">
        <v>2332</v>
      </c>
      <c r="M218" s="14">
        <f t="shared" si="13"/>
        <v>1291928</v>
      </c>
    </row>
    <row r="219" spans="1:13" s="4" customFormat="1" ht="22.5" customHeight="1">
      <c r="A219" s="10">
        <v>2</v>
      </c>
      <c r="B219" s="11">
        <v>10</v>
      </c>
      <c r="C219" s="12" t="s">
        <v>236</v>
      </c>
      <c r="D219" s="11" t="s">
        <v>95</v>
      </c>
      <c r="E219" s="11">
        <v>34</v>
      </c>
      <c r="F219" s="11">
        <v>40</v>
      </c>
      <c r="G219" s="11">
        <v>32</v>
      </c>
      <c r="H219" s="11">
        <v>34</v>
      </c>
      <c r="I219" s="11">
        <v>40</v>
      </c>
      <c r="J219" s="11">
        <v>35</v>
      </c>
      <c r="K219" s="11">
        <f t="shared" si="12"/>
        <v>215</v>
      </c>
      <c r="L219" s="13">
        <v>5800</v>
      </c>
      <c r="M219" s="14">
        <f t="shared" si="13"/>
        <v>1247000</v>
      </c>
    </row>
    <row r="220" spans="1:13" s="4" customFormat="1" ht="22.5" customHeight="1">
      <c r="A220" s="10">
        <v>2</v>
      </c>
      <c r="B220" s="11">
        <v>11</v>
      </c>
      <c r="C220" s="12" t="s">
        <v>237</v>
      </c>
      <c r="D220" s="11" t="s">
        <v>238</v>
      </c>
      <c r="E220" s="11">
        <v>455</v>
      </c>
      <c r="F220" s="11">
        <v>539</v>
      </c>
      <c r="G220" s="11">
        <v>435</v>
      </c>
      <c r="H220" s="11">
        <v>413</v>
      </c>
      <c r="I220" s="11">
        <v>455</v>
      </c>
      <c r="J220" s="11">
        <v>389</v>
      </c>
      <c r="K220" s="11">
        <f t="shared" si="12"/>
        <v>2686</v>
      </c>
      <c r="L220" s="13">
        <v>3400</v>
      </c>
      <c r="M220" s="14">
        <f t="shared" si="13"/>
        <v>9132400</v>
      </c>
    </row>
    <row r="221" spans="1:13" s="4" customFormat="1" ht="22.5" customHeight="1">
      <c r="A221" s="10">
        <v>2</v>
      </c>
      <c r="B221" s="11">
        <v>12</v>
      </c>
      <c r="C221" s="12" t="s">
        <v>239</v>
      </c>
      <c r="D221" s="11" t="s">
        <v>92</v>
      </c>
      <c r="E221" s="11">
        <v>10</v>
      </c>
      <c r="F221" s="11">
        <v>9</v>
      </c>
      <c r="G221" s="11">
        <v>10</v>
      </c>
      <c r="H221" s="11">
        <v>11</v>
      </c>
      <c r="I221" s="11">
        <v>10</v>
      </c>
      <c r="J221" s="11">
        <v>8</v>
      </c>
      <c r="K221" s="11">
        <f t="shared" si="12"/>
        <v>58</v>
      </c>
      <c r="L221" s="13">
        <v>7724</v>
      </c>
      <c r="M221" s="14">
        <f t="shared" si="13"/>
        <v>447992</v>
      </c>
    </row>
    <row r="222" spans="1:13" s="4" customFormat="1" ht="22.5" customHeight="1">
      <c r="A222" s="10">
        <v>2</v>
      </c>
      <c r="B222" s="11">
        <v>13</v>
      </c>
      <c r="C222" s="12" t="s">
        <v>240</v>
      </c>
      <c r="D222" s="11" t="s">
        <v>17</v>
      </c>
      <c r="E222" s="11">
        <v>18</v>
      </c>
      <c r="F222" s="11">
        <v>0</v>
      </c>
      <c r="G222" s="11">
        <v>18</v>
      </c>
      <c r="H222" s="11">
        <v>0</v>
      </c>
      <c r="I222" s="11">
        <v>18</v>
      </c>
      <c r="J222" s="11">
        <v>0</v>
      </c>
      <c r="K222" s="11"/>
      <c r="L222" s="13">
        <v>3500</v>
      </c>
      <c r="M222" s="14">
        <f t="shared" si="13"/>
        <v>0</v>
      </c>
    </row>
    <row r="223" spans="1:13" s="4" customFormat="1" ht="22.5" customHeight="1">
      <c r="A223" s="10">
        <v>2</v>
      </c>
      <c r="B223" s="11">
        <v>14</v>
      </c>
      <c r="C223" s="12" t="s">
        <v>241</v>
      </c>
      <c r="D223" s="11" t="s">
        <v>17</v>
      </c>
      <c r="E223" s="11">
        <v>61</v>
      </c>
      <c r="F223" s="11">
        <v>66</v>
      </c>
      <c r="G223" s="11">
        <v>61</v>
      </c>
      <c r="H223" s="11">
        <v>61</v>
      </c>
      <c r="I223" s="11">
        <v>60</v>
      </c>
      <c r="J223" s="11">
        <v>63</v>
      </c>
      <c r="K223" s="11">
        <f aca="true" t="shared" si="14" ref="K223:K249">SUM(E223:J223)</f>
        <v>372</v>
      </c>
      <c r="L223" s="13">
        <v>3596</v>
      </c>
      <c r="M223" s="14">
        <f t="shared" si="13"/>
        <v>1337712</v>
      </c>
    </row>
    <row r="224" spans="1:13" s="4" customFormat="1" ht="22.5" customHeight="1">
      <c r="A224" s="10">
        <v>2</v>
      </c>
      <c r="B224" s="11">
        <v>15</v>
      </c>
      <c r="C224" s="12" t="s">
        <v>242</v>
      </c>
      <c r="D224" s="11" t="s">
        <v>58</v>
      </c>
      <c r="E224" s="11">
        <v>11</v>
      </c>
      <c r="F224" s="11">
        <v>4</v>
      </c>
      <c r="G224" s="11">
        <v>4</v>
      </c>
      <c r="H224" s="11">
        <v>4</v>
      </c>
      <c r="I224" s="11">
        <v>12</v>
      </c>
      <c r="J224" s="11">
        <v>4</v>
      </c>
      <c r="K224" s="11">
        <f t="shared" si="14"/>
        <v>39</v>
      </c>
      <c r="L224" s="13">
        <v>1200</v>
      </c>
      <c r="M224" s="14">
        <f t="shared" si="13"/>
        <v>46800</v>
      </c>
    </row>
    <row r="225" spans="1:13" s="4" customFormat="1" ht="22.5" customHeight="1">
      <c r="A225" s="10">
        <v>2</v>
      </c>
      <c r="B225" s="11">
        <v>16</v>
      </c>
      <c r="C225" s="12" t="s">
        <v>243</v>
      </c>
      <c r="D225" s="11" t="s">
        <v>17</v>
      </c>
      <c r="E225" s="11">
        <v>20</v>
      </c>
      <c r="F225" s="11">
        <v>5</v>
      </c>
      <c r="G225" s="11">
        <v>20</v>
      </c>
      <c r="H225" s="11">
        <v>0</v>
      </c>
      <c r="I225" s="11">
        <v>25</v>
      </c>
      <c r="J225" s="11">
        <v>0</v>
      </c>
      <c r="K225" s="11">
        <f t="shared" si="14"/>
        <v>70</v>
      </c>
      <c r="L225" s="13">
        <v>4500</v>
      </c>
      <c r="M225" s="14">
        <f t="shared" si="13"/>
        <v>315000</v>
      </c>
    </row>
    <row r="226" spans="1:13" s="4" customFormat="1" ht="22.5" customHeight="1">
      <c r="A226" s="10">
        <v>2</v>
      </c>
      <c r="B226" s="11">
        <v>17</v>
      </c>
      <c r="C226" s="12" t="s">
        <v>244</v>
      </c>
      <c r="D226" s="11" t="s">
        <v>17</v>
      </c>
      <c r="E226" s="11">
        <v>26</v>
      </c>
      <c r="F226" s="11">
        <v>5</v>
      </c>
      <c r="G226" s="11">
        <v>26</v>
      </c>
      <c r="H226" s="11">
        <v>5</v>
      </c>
      <c r="I226" s="11">
        <v>25</v>
      </c>
      <c r="J226" s="11">
        <v>6</v>
      </c>
      <c r="K226" s="11">
        <f t="shared" si="14"/>
        <v>93</v>
      </c>
      <c r="L226" s="13">
        <v>4500</v>
      </c>
      <c r="M226" s="14">
        <f t="shared" si="13"/>
        <v>418500</v>
      </c>
    </row>
    <row r="227" spans="1:13" s="4" customFormat="1" ht="22.5" customHeight="1">
      <c r="A227" s="10">
        <v>2</v>
      </c>
      <c r="B227" s="11">
        <v>18</v>
      </c>
      <c r="C227" s="12" t="s">
        <v>245</v>
      </c>
      <c r="D227" s="11" t="s">
        <v>246</v>
      </c>
      <c r="E227" s="11">
        <v>22</v>
      </c>
      <c r="F227" s="11">
        <v>22</v>
      </c>
      <c r="G227" s="11">
        <v>22</v>
      </c>
      <c r="H227" s="11">
        <v>22</v>
      </c>
      <c r="I227" s="11">
        <v>21</v>
      </c>
      <c r="J227" s="11">
        <v>21</v>
      </c>
      <c r="K227" s="11">
        <f t="shared" si="14"/>
        <v>130</v>
      </c>
      <c r="L227" s="13">
        <v>4500</v>
      </c>
      <c r="M227" s="14">
        <f t="shared" si="13"/>
        <v>585000</v>
      </c>
    </row>
    <row r="228" spans="1:13" s="4" customFormat="1" ht="22.5" customHeight="1">
      <c r="A228" s="10">
        <v>2</v>
      </c>
      <c r="B228" s="11">
        <v>19</v>
      </c>
      <c r="C228" s="12" t="s">
        <v>247</v>
      </c>
      <c r="D228" s="11" t="s">
        <v>17</v>
      </c>
      <c r="E228" s="11">
        <v>41</v>
      </c>
      <c r="F228" s="11">
        <v>45</v>
      </c>
      <c r="G228" s="11">
        <v>39</v>
      </c>
      <c r="H228" s="11">
        <v>43</v>
      </c>
      <c r="I228" s="11">
        <v>46</v>
      </c>
      <c r="J228" s="11">
        <v>42</v>
      </c>
      <c r="K228" s="11">
        <f t="shared" si="14"/>
        <v>256</v>
      </c>
      <c r="L228" s="13">
        <v>1096</v>
      </c>
      <c r="M228" s="14">
        <f t="shared" si="13"/>
        <v>280576</v>
      </c>
    </row>
    <row r="229" spans="1:13" s="4" customFormat="1" ht="22.5" customHeight="1">
      <c r="A229" s="10">
        <v>2</v>
      </c>
      <c r="B229" s="11">
        <v>20</v>
      </c>
      <c r="C229" s="12" t="s">
        <v>248</v>
      </c>
      <c r="D229" s="11" t="s">
        <v>249</v>
      </c>
      <c r="E229" s="11">
        <v>49</v>
      </c>
      <c r="F229" s="11">
        <v>47</v>
      </c>
      <c r="G229" s="11">
        <v>48</v>
      </c>
      <c r="H229" s="11">
        <v>49</v>
      </c>
      <c r="I229" s="11">
        <v>47</v>
      </c>
      <c r="J229" s="11">
        <v>49</v>
      </c>
      <c r="K229" s="11">
        <f t="shared" si="14"/>
        <v>289</v>
      </c>
      <c r="L229" s="13">
        <v>2171</v>
      </c>
      <c r="M229" s="14">
        <f t="shared" si="13"/>
        <v>627419</v>
      </c>
    </row>
    <row r="230" spans="1:13" s="4" customFormat="1" ht="22.5" customHeight="1">
      <c r="A230" s="10">
        <v>2</v>
      </c>
      <c r="B230" s="11">
        <v>21</v>
      </c>
      <c r="C230" s="12" t="s">
        <v>250</v>
      </c>
      <c r="D230" s="11" t="s">
        <v>17</v>
      </c>
      <c r="E230" s="11">
        <v>19</v>
      </c>
      <c r="F230" s="11">
        <v>0</v>
      </c>
      <c r="G230" s="11">
        <v>18</v>
      </c>
      <c r="H230" s="11">
        <v>19</v>
      </c>
      <c r="I230" s="11">
        <v>0</v>
      </c>
      <c r="J230" s="11">
        <v>0</v>
      </c>
      <c r="K230" s="11">
        <f t="shared" si="14"/>
        <v>56</v>
      </c>
      <c r="L230" s="13">
        <v>1500</v>
      </c>
      <c r="M230" s="14">
        <f t="shared" si="13"/>
        <v>84000</v>
      </c>
    </row>
    <row r="231" spans="1:13" s="4" customFormat="1" ht="22.5" customHeight="1">
      <c r="A231" s="10">
        <v>2</v>
      </c>
      <c r="B231" s="11">
        <v>22</v>
      </c>
      <c r="C231" s="12" t="s">
        <v>251</v>
      </c>
      <c r="D231" s="11" t="s">
        <v>17</v>
      </c>
      <c r="E231" s="11">
        <v>13</v>
      </c>
      <c r="F231" s="11">
        <v>21</v>
      </c>
      <c r="G231" s="11">
        <v>12</v>
      </c>
      <c r="H231" s="11">
        <v>12</v>
      </c>
      <c r="I231" s="11">
        <v>22</v>
      </c>
      <c r="J231" s="11">
        <v>11</v>
      </c>
      <c r="K231" s="11">
        <f t="shared" si="14"/>
        <v>91</v>
      </c>
      <c r="L231" s="13">
        <v>5220</v>
      </c>
      <c r="M231" s="14">
        <f t="shared" si="13"/>
        <v>475020</v>
      </c>
    </row>
    <row r="232" spans="1:13" s="4" customFormat="1" ht="22.5" customHeight="1">
      <c r="A232" s="10">
        <v>2</v>
      </c>
      <c r="B232" s="11">
        <v>23</v>
      </c>
      <c r="C232" s="12" t="s">
        <v>252</v>
      </c>
      <c r="D232" s="11" t="s">
        <v>17</v>
      </c>
      <c r="E232" s="11">
        <v>41</v>
      </c>
      <c r="F232" s="11">
        <v>76</v>
      </c>
      <c r="G232" s="11">
        <v>41</v>
      </c>
      <c r="H232" s="11">
        <v>42</v>
      </c>
      <c r="I232" s="11">
        <v>71</v>
      </c>
      <c r="J232" s="11">
        <v>51</v>
      </c>
      <c r="K232" s="11">
        <f t="shared" si="14"/>
        <v>322</v>
      </c>
      <c r="L232" s="13">
        <v>1200</v>
      </c>
      <c r="M232" s="14">
        <f t="shared" si="13"/>
        <v>386400</v>
      </c>
    </row>
    <row r="233" spans="1:13" s="4" customFormat="1" ht="22.5" customHeight="1">
      <c r="A233" s="10">
        <v>2</v>
      </c>
      <c r="B233" s="11">
        <v>24</v>
      </c>
      <c r="C233" s="12" t="s">
        <v>253</v>
      </c>
      <c r="D233" s="11" t="s">
        <v>17</v>
      </c>
      <c r="E233" s="11">
        <v>9</v>
      </c>
      <c r="F233" s="11">
        <v>19</v>
      </c>
      <c r="G233" s="11">
        <v>9</v>
      </c>
      <c r="H233" s="11">
        <v>4</v>
      </c>
      <c r="I233" s="11">
        <v>9</v>
      </c>
      <c r="J233" s="11">
        <v>4</v>
      </c>
      <c r="K233" s="11">
        <f t="shared" si="14"/>
        <v>54</v>
      </c>
      <c r="L233" s="13">
        <v>6300</v>
      </c>
      <c r="M233" s="14">
        <f t="shared" si="13"/>
        <v>340200</v>
      </c>
    </row>
    <row r="234" spans="1:13" s="4" customFormat="1" ht="22.5" customHeight="1">
      <c r="A234" s="10">
        <v>2</v>
      </c>
      <c r="B234" s="11">
        <v>25</v>
      </c>
      <c r="C234" s="12" t="s">
        <v>254</v>
      </c>
      <c r="D234" s="11" t="s">
        <v>58</v>
      </c>
      <c r="E234" s="11">
        <v>30</v>
      </c>
      <c r="F234" s="11">
        <v>28</v>
      </c>
      <c r="G234" s="11">
        <v>29</v>
      </c>
      <c r="H234" s="11">
        <v>27</v>
      </c>
      <c r="I234" s="11">
        <v>27</v>
      </c>
      <c r="J234" s="11">
        <v>28</v>
      </c>
      <c r="K234" s="11">
        <f t="shared" si="14"/>
        <v>169</v>
      </c>
      <c r="L234" s="13">
        <v>3860</v>
      </c>
      <c r="M234" s="14">
        <f t="shared" si="13"/>
        <v>652340</v>
      </c>
    </row>
    <row r="235" spans="1:13" s="4" customFormat="1" ht="22.5" customHeight="1">
      <c r="A235" s="10">
        <v>2</v>
      </c>
      <c r="B235" s="11">
        <v>26</v>
      </c>
      <c r="C235" s="12" t="s">
        <v>255</v>
      </c>
      <c r="D235" s="11" t="s">
        <v>17</v>
      </c>
      <c r="E235" s="11">
        <v>29</v>
      </c>
      <c r="F235" s="11">
        <v>49</v>
      </c>
      <c r="G235" s="11">
        <v>29</v>
      </c>
      <c r="H235" s="11">
        <v>29</v>
      </c>
      <c r="I235" s="11">
        <v>49</v>
      </c>
      <c r="J235" s="11">
        <v>29</v>
      </c>
      <c r="K235" s="11">
        <f t="shared" si="14"/>
        <v>214</v>
      </c>
      <c r="L235" s="13">
        <v>2528</v>
      </c>
      <c r="M235" s="14">
        <f t="shared" si="13"/>
        <v>540992</v>
      </c>
    </row>
    <row r="236" spans="1:13" s="4" customFormat="1" ht="22.5" customHeight="1">
      <c r="A236" s="10">
        <v>2</v>
      </c>
      <c r="B236" s="11">
        <v>27</v>
      </c>
      <c r="C236" s="12" t="s">
        <v>256</v>
      </c>
      <c r="D236" s="11" t="s">
        <v>58</v>
      </c>
      <c r="E236" s="11">
        <v>21</v>
      </c>
      <c r="F236" s="11">
        <v>40</v>
      </c>
      <c r="G236" s="11">
        <v>21</v>
      </c>
      <c r="H236" s="11">
        <v>20</v>
      </c>
      <c r="I236" s="11">
        <v>40</v>
      </c>
      <c r="J236" s="11">
        <v>20</v>
      </c>
      <c r="K236" s="11">
        <f t="shared" si="14"/>
        <v>162</v>
      </c>
      <c r="L236" s="13">
        <v>5192</v>
      </c>
      <c r="M236" s="14">
        <f t="shared" si="13"/>
        <v>841104</v>
      </c>
    </row>
    <row r="237" spans="1:13" s="4" customFormat="1" ht="22.5" customHeight="1">
      <c r="A237" s="10">
        <v>2</v>
      </c>
      <c r="B237" s="11">
        <v>28</v>
      </c>
      <c r="C237" s="12" t="s">
        <v>257</v>
      </c>
      <c r="D237" s="11" t="s">
        <v>95</v>
      </c>
      <c r="E237" s="11">
        <v>42</v>
      </c>
      <c r="F237" s="11">
        <v>37</v>
      </c>
      <c r="G237" s="11">
        <v>41</v>
      </c>
      <c r="H237" s="11">
        <v>37</v>
      </c>
      <c r="I237" s="11">
        <v>43</v>
      </c>
      <c r="J237" s="11">
        <v>38</v>
      </c>
      <c r="K237" s="11">
        <f t="shared" si="14"/>
        <v>238</v>
      </c>
      <c r="L237" s="13">
        <v>1020</v>
      </c>
      <c r="M237" s="14">
        <f t="shared" si="13"/>
        <v>242760</v>
      </c>
    </row>
    <row r="238" spans="1:13" s="4" customFormat="1" ht="22.5" customHeight="1">
      <c r="A238" s="10">
        <v>2</v>
      </c>
      <c r="B238" s="11">
        <v>29</v>
      </c>
      <c r="C238" s="12" t="s">
        <v>258</v>
      </c>
      <c r="D238" s="11" t="s">
        <v>226</v>
      </c>
      <c r="E238" s="11">
        <v>58</v>
      </c>
      <c r="F238" s="11">
        <v>70</v>
      </c>
      <c r="G238" s="11">
        <v>58</v>
      </c>
      <c r="H238" s="11">
        <v>56</v>
      </c>
      <c r="I238" s="11">
        <v>59</v>
      </c>
      <c r="J238" s="11">
        <v>56</v>
      </c>
      <c r="K238" s="11">
        <f t="shared" si="14"/>
        <v>357</v>
      </c>
      <c r="L238" s="13">
        <v>25000</v>
      </c>
      <c r="M238" s="14">
        <f t="shared" si="13"/>
        <v>8925000</v>
      </c>
    </row>
    <row r="239" spans="1:13" s="4" customFormat="1" ht="22.5" customHeight="1">
      <c r="A239" s="10">
        <v>2</v>
      </c>
      <c r="B239" s="11">
        <v>30</v>
      </c>
      <c r="C239" s="12" t="s">
        <v>259</v>
      </c>
      <c r="D239" s="11" t="s">
        <v>260</v>
      </c>
      <c r="E239" s="11">
        <v>233</v>
      </c>
      <c r="F239" s="11">
        <v>16</v>
      </c>
      <c r="G239" s="11">
        <v>21</v>
      </c>
      <c r="H239" s="11">
        <v>116</v>
      </c>
      <c r="I239" s="11">
        <v>12</v>
      </c>
      <c r="J239" s="11">
        <v>29</v>
      </c>
      <c r="K239" s="11">
        <f t="shared" si="14"/>
        <v>427</v>
      </c>
      <c r="L239" s="13">
        <v>3800</v>
      </c>
      <c r="M239" s="14">
        <f t="shared" si="13"/>
        <v>1622600</v>
      </c>
    </row>
    <row r="240" spans="1:13" s="4" customFormat="1" ht="22.5" customHeight="1">
      <c r="A240" s="10">
        <v>2</v>
      </c>
      <c r="B240" s="11">
        <v>31</v>
      </c>
      <c r="C240" s="12" t="s">
        <v>261</v>
      </c>
      <c r="D240" s="11" t="s">
        <v>17</v>
      </c>
      <c r="E240" s="11">
        <v>45</v>
      </c>
      <c r="F240" s="11">
        <v>0</v>
      </c>
      <c r="G240" s="11">
        <v>21</v>
      </c>
      <c r="H240" s="11">
        <v>0</v>
      </c>
      <c r="I240" s="11">
        <v>45</v>
      </c>
      <c r="J240" s="11">
        <v>0</v>
      </c>
      <c r="K240" s="11">
        <f t="shared" si="14"/>
        <v>111</v>
      </c>
      <c r="L240" s="13">
        <v>3248</v>
      </c>
      <c r="M240" s="14">
        <f t="shared" si="13"/>
        <v>360528</v>
      </c>
    </row>
    <row r="241" spans="1:13" s="4" customFormat="1" ht="22.5" customHeight="1">
      <c r="A241" s="10">
        <v>2</v>
      </c>
      <c r="B241" s="11">
        <v>32</v>
      </c>
      <c r="C241" s="12" t="s">
        <v>262</v>
      </c>
      <c r="D241" s="11" t="s">
        <v>17</v>
      </c>
      <c r="E241" s="11">
        <v>48</v>
      </c>
      <c r="F241" s="11">
        <v>70</v>
      </c>
      <c r="G241" s="11">
        <v>47</v>
      </c>
      <c r="H241" s="11">
        <v>47</v>
      </c>
      <c r="I241" s="11">
        <v>59</v>
      </c>
      <c r="J241" s="11">
        <v>47</v>
      </c>
      <c r="K241" s="11">
        <f t="shared" si="14"/>
        <v>318</v>
      </c>
      <c r="L241" s="13">
        <v>750</v>
      </c>
      <c r="M241" s="14">
        <f t="shared" si="13"/>
        <v>238500</v>
      </c>
    </row>
    <row r="242" spans="1:13" s="4" customFormat="1" ht="22.5" customHeight="1">
      <c r="A242" s="10">
        <v>2</v>
      </c>
      <c r="B242" s="11">
        <v>33</v>
      </c>
      <c r="C242" s="12" t="s">
        <v>263</v>
      </c>
      <c r="D242" s="11" t="s">
        <v>17</v>
      </c>
      <c r="E242" s="11">
        <v>36</v>
      </c>
      <c r="F242" s="11">
        <v>36</v>
      </c>
      <c r="G242" s="11">
        <v>37</v>
      </c>
      <c r="H242" s="11">
        <v>36</v>
      </c>
      <c r="I242" s="11">
        <v>37</v>
      </c>
      <c r="J242" s="11">
        <v>35</v>
      </c>
      <c r="K242" s="11">
        <f t="shared" si="14"/>
        <v>217</v>
      </c>
      <c r="L242" s="13">
        <v>1200</v>
      </c>
      <c r="M242" s="14">
        <f t="shared" si="13"/>
        <v>260400</v>
      </c>
    </row>
    <row r="243" spans="1:13" s="4" customFormat="1" ht="22.5" customHeight="1">
      <c r="A243" s="10">
        <v>2</v>
      </c>
      <c r="B243" s="11">
        <v>34</v>
      </c>
      <c r="C243" s="12" t="s">
        <v>264</v>
      </c>
      <c r="D243" s="11" t="s">
        <v>17</v>
      </c>
      <c r="E243" s="11">
        <v>31</v>
      </c>
      <c r="F243" s="11">
        <v>33</v>
      </c>
      <c r="G243" s="11">
        <v>21</v>
      </c>
      <c r="H243" s="11">
        <v>21</v>
      </c>
      <c r="I243" s="11">
        <v>33</v>
      </c>
      <c r="J243" s="11">
        <v>21</v>
      </c>
      <c r="K243" s="11">
        <f t="shared" si="14"/>
        <v>160</v>
      </c>
      <c r="L243" s="13">
        <v>600</v>
      </c>
      <c r="M243" s="14">
        <f t="shared" si="13"/>
        <v>96000</v>
      </c>
    </row>
    <row r="244" spans="1:13" s="4" customFormat="1" ht="22.5" customHeight="1">
      <c r="A244" s="10">
        <v>2</v>
      </c>
      <c r="B244" s="11">
        <v>35</v>
      </c>
      <c r="C244" s="12" t="s">
        <v>265</v>
      </c>
      <c r="D244" s="11" t="s">
        <v>14</v>
      </c>
      <c r="E244" s="11">
        <v>43</v>
      </c>
      <c r="F244" s="11">
        <v>32</v>
      </c>
      <c r="G244" s="11">
        <v>33</v>
      </c>
      <c r="H244" s="11">
        <v>43</v>
      </c>
      <c r="I244" s="11">
        <v>32</v>
      </c>
      <c r="J244" s="11">
        <v>34</v>
      </c>
      <c r="K244" s="11">
        <f t="shared" si="14"/>
        <v>217</v>
      </c>
      <c r="L244" s="13">
        <v>7015</v>
      </c>
      <c r="M244" s="14">
        <f t="shared" si="13"/>
        <v>1522255</v>
      </c>
    </row>
    <row r="245" spans="1:13" s="4" customFormat="1" ht="22.5" customHeight="1">
      <c r="A245" s="10">
        <v>2</v>
      </c>
      <c r="B245" s="11">
        <v>36</v>
      </c>
      <c r="C245" s="12" t="s">
        <v>266</v>
      </c>
      <c r="D245" s="11" t="s">
        <v>17</v>
      </c>
      <c r="E245" s="11">
        <v>10</v>
      </c>
      <c r="F245" s="11">
        <v>1</v>
      </c>
      <c r="G245" s="11">
        <v>0</v>
      </c>
      <c r="H245" s="11">
        <v>6</v>
      </c>
      <c r="I245" s="11">
        <v>0</v>
      </c>
      <c r="J245" s="11">
        <v>1</v>
      </c>
      <c r="K245" s="11">
        <f t="shared" si="14"/>
        <v>18</v>
      </c>
      <c r="L245" s="13">
        <v>25000</v>
      </c>
      <c r="M245" s="14">
        <f t="shared" si="13"/>
        <v>450000</v>
      </c>
    </row>
    <row r="246" spans="1:13" s="4" customFormat="1" ht="22.5" customHeight="1">
      <c r="A246" s="10">
        <v>2</v>
      </c>
      <c r="B246" s="11">
        <v>37</v>
      </c>
      <c r="C246" s="12" t="s">
        <v>267</v>
      </c>
      <c r="D246" s="11" t="s">
        <v>17</v>
      </c>
      <c r="E246" s="11">
        <v>25</v>
      </c>
      <c r="F246" s="11">
        <v>34</v>
      </c>
      <c r="G246" s="11">
        <v>25</v>
      </c>
      <c r="H246" s="11">
        <v>25</v>
      </c>
      <c r="I246" s="11">
        <v>31</v>
      </c>
      <c r="J246" s="11">
        <v>22</v>
      </c>
      <c r="K246" s="11">
        <f t="shared" si="14"/>
        <v>162</v>
      </c>
      <c r="L246" s="13">
        <v>3248</v>
      </c>
      <c r="M246" s="14">
        <f t="shared" si="13"/>
        <v>526176</v>
      </c>
    </row>
    <row r="247" spans="1:13" s="4" customFormat="1" ht="22.5" customHeight="1">
      <c r="A247" s="10">
        <v>2</v>
      </c>
      <c r="B247" s="11">
        <v>38</v>
      </c>
      <c r="C247" s="12" t="s">
        <v>268</v>
      </c>
      <c r="D247" s="11" t="s">
        <v>58</v>
      </c>
      <c r="E247" s="11">
        <v>7</v>
      </c>
      <c r="F247" s="11">
        <v>6</v>
      </c>
      <c r="G247" s="11">
        <v>7</v>
      </c>
      <c r="H247" s="11">
        <v>6</v>
      </c>
      <c r="I247" s="11">
        <v>7</v>
      </c>
      <c r="J247" s="11">
        <v>5</v>
      </c>
      <c r="K247" s="11">
        <f t="shared" si="14"/>
        <v>38</v>
      </c>
      <c r="L247" s="13">
        <v>2300</v>
      </c>
      <c r="M247" s="14">
        <f t="shared" si="13"/>
        <v>87400</v>
      </c>
    </row>
    <row r="248" spans="1:13" s="4" customFormat="1" ht="22.5" customHeight="1">
      <c r="A248" s="10">
        <v>2</v>
      </c>
      <c r="B248" s="11">
        <v>39</v>
      </c>
      <c r="C248" s="12" t="s">
        <v>269</v>
      </c>
      <c r="D248" s="11" t="s">
        <v>17</v>
      </c>
      <c r="E248" s="11">
        <v>192</v>
      </c>
      <c r="F248" s="11">
        <v>17</v>
      </c>
      <c r="G248" s="11">
        <v>30</v>
      </c>
      <c r="H248" s="11">
        <v>44</v>
      </c>
      <c r="I248" s="11">
        <v>36</v>
      </c>
      <c r="J248" s="11">
        <v>41</v>
      </c>
      <c r="K248" s="11">
        <f t="shared" si="14"/>
        <v>360</v>
      </c>
      <c r="L248" s="13">
        <v>1200</v>
      </c>
      <c r="M248" s="14">
        <f t="shared" si="13"/>
        <v>432000</v>
      </c>
    </row>
    <row r="249" spans="1:13" s="4" customFormat="1" ht="22.5" customHeight="1">
      <c r="A249" s="10">
        <v>2</v>
      </c>
      <c r="B249" s="11">
        <v>40</v>
      </c>
      <c r="C249" s="12" t="s">
        <v>270</v>
      </c>
      <c r="D249" s="11" t="s">
        <v>95</v>
      </c>
      <c r="E249" s="11">
        <v>108</v>
      </c>
      <c r="F249" s="11">
        <v>20</v>
      </c>
      <c r="G249" s="11">
        <v>42</v>
      </c>
      <c r="H249" s="11">
        <v>46</v>
      </c>
      <c r="I249" s="11">
        <v>42</v>
      </c>
      <c r="J249" s="11">
        <v>30</v>
      </c>
      <c r="K249" s="11">
        <f t="shared" si="14"/>
        <v>288</v>
      </c>
      <c r="L249" s="13">
        <v>750</v>
      </c>
      <c r="M249" s="14">
        <f t="shared" si="13"/>
        <v>216000</v>
      </c>
    </row>
    <row r="250" spans="1:13" s="4" customFormat="1" ht="22.5" customHeight="1" thickBot="1">
      <c r="A250" s="59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1"/>
      <c r="M250" s="16">
        <f>SUM(M210:M249)</f>
        <v>52903972</v>
      </c>
    </row>
    <row r="251" spans="1:13" s="4" customFormat="1" ht="22.5" customHeight="1" thickBo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6"/>
    </row>
    <row r="252" spans="1:13" s="4" customFormat="1" ht="22.5" customHeight="1">
      <c r="A252" s="20">
        <v>2</v>
      </c>
      <c r="B252" s="21">
        <v>1</v>
      </c>
      <c r="C252" s="22" t="s">
        <v>271</v>
      </c>
      <c r="D252" s="21" t="s">
        <v>17</v>
      </c>
      <c r="E252" s="21">
        <v>18</v>
      </c>
      <c r="F252" s="21">
        <v>1</v>
      </c>
      <c r="G252" s="21">
        <v>3</v>
      </c>
      <c r="H252" s="21">
        <v>2</v>
      </c>
      <c r="I252" s="21">
        <v>5</v>
      </c>
      <c r="J252" s="21">
        <v>4</v>
      </c>
      <c r="K252" s="21">
        <f aca="true" t="shared" si="15" ref="K252:K283">SUM(E252:J252)</f>
        <v>33</v>
      </c>
      <c r="L252" s="23">
        <v>900</v>
      </c>
      <c r="M252" s="24">
        <f aca="true" t="shared" si="16" ref="M252:M283">+L252*K252</f>
        <v>29700</v>
      </c>
    </row>
    <row r="253" spans="1:13" s="4" customFormat="1" ht="22.5" customHeight="1">
      <c r="A253" s="10">
        <v>2</v>
      </c>
      <c r="B253" s="11">
        <v>2</v>
      </c>
      <c r="C253" s="12" t="s">
        <v>272</v>
      </c>
      <c r="D253" s="11" t="s">
        <v>17</v>
      </c>
      <c r="E253" s="11">
        <v>1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f t="shared" si="15"/>
        <v>1</v>
      </c>
      <c r="L253" s="13">
        <v>1800</v>
      </c>
      <c r="M253" s="14">
        <f t="shared" si="16"/>
        <v>1800</v>
      </c>
    </row>
    <row r="254" spans="1:13" s="4" customFormat="1" ht="22.5" customHeight="1">
      <c r="A254" s="10">
        <v>2</v>
      </c>
      <c r="B254" s="11">
        <v>3</v>
      </c>
      <c r="C254" s="12" t="s">
        <v>273</v>
      </c>
      <c r="D254" s="11" t="s">
        <v>17</v>
      </c>
      <c r="E254" s="11">
        <v>34</v>
      </c>
      <c r="F254" s="11">
        <v>5</v>
      </c>
      <c r="G254" s="11">
        <v>12</v>
      </c>
      <c r="H254" s="11">
        <v>5</v>
      </c>
      <c r="I254" s="11">
        <v>22</v>
      </c>
      <c r="J254" s="11">
        <v>0</v>
      </c>
      <c r="K254" s="11">
        <f t="shared" si="15"/>
        <v>78</v>
      </c>
      <c r="L254" s="13">
        <v>145000</v>
      </c>
      <c r="M254" s="14">
        <f t="shared" si="16"/>
        <v>11310000</v>
      </c>
    </row>
    <row r="255" spans="1:13" s="4" customFormat="1" ht="22.5" customHeight="1">
      <c r="A255" s="10">
        <v>2</v>
      </c>
      <c r="B255" s="11">
        <v>4</v>
      </c>
      <c r="C255" s="12" t="s">
        <v>274</v>
      </c>
      <c r="D255" s="11" t="s">
        <v>17</v>
      </c>
      <c r="E255" s="11">
        <v>2</v>
      </c>
      <c r="F255" s="11">
        <v>1</v>
      </c>
      <c r="G255" s="11">
        <v>1</v>
      </c>
      <c r="H255" s="11">
        <v>2</v>
      </c>
      <c r="I255" s="11">
        <v>2</v>
      </c>
      <c r="J255" s="11">
        <v>2</v>
      </c>
      <c r="K255" s="11">
        <f t="shared" si="15"/>
        <v>10</v>
      </c>
      <c r="L255" s="13">
        <v>28500</v>
      </c>
      <c r="M255" s="14">
        <f t="shared" si="16"/>
        <v>285000</v>
      </c>
    </row>
    <row r="256" spans="1:13" s="4" customFormat="1" ht="22.5" customHeight="1">
      <c r="A256" s="10">
        <v>2</v>
      </c>
      <c r="B256" s="11">
        <v>5</v>
      </c>
      <c r="C256" s="12" t="s">
        <v>275</v>
      </c>
      <c r="D256" s="11" t="s">
        <v>17</v>
      </c>
      <c r="E256" s="11">
        <v>21</v>
      </c>
      <c r="F256" s="11">
        <v>8</v>
      </c>
      <c r="G256" s="11">
        <v>7</v>
      </c>
      <c r="H256" s="11">
        <v>31</v>
      </c>
      <c r="I256" s="11">
        <v>8</v>
      </c>
      <c r="J256" s="11">
        <v>31</v>
      </c>
      <c r="K256" s="11">
        <f t="shared" si="15"/>
        <v>106</v>
      </c>
      <c r="L256" s="13">
        <v>25400</v>
      </c>
      <c r="M256" s="14">
        <f t="shared" si="16"/>
        <v>2692400</v>
      </c>
    </row>
    <row r="257" spans="1:13" s="4" customFormat="1" ht="22.5" customHeight="1">
      <c r="A257" s="10">
        <v>2</v>
      </c>
      <c r="B257" s="11">
        <v>6</v>
      </c>
      <c r="C257" s="12" t="s">
        <v>276</v>
      </c>
      <c r="D257" s="11" t="s">
        <v>17</v>
      </c>
      <c r="E257" s="11">
        <v>9</v>
      </c>
      <c r="F257" s="11">
        <v>4</v>
      </c>
      <c r="G257" s="11">
        <v>9</v>
      </c>
      <c r="H257" s="11">
        <v>6</v>
      </c>
      <c r="I257" s="11">
        <v>4</v>
      </c>
      <c r="J257" s="11">
        <v>8</v>
      </c>
      <c r="K257" s="11">
        <f t="shared" si="15"/>
        <v>40</v>
      </c>
      <c r="L257" s="13">
        <v>32400</v>
      </c>
      <c r="M257" s="14">
        <f t="shared" si="16"/>
        <v>1296000</v>
      </c>
    </row>
    <row r="258" spans="1:13" s="4" customFormat="1" ht="22.5" customHeight="1">
      <c r="A258" s="10">
        <v>2</v>
      </c>
      <c r="B258" s="11">
        <v>7</v>
      </c>
      <c r="C258" s="12" t="s">
        <v>277</v>
      </c>
      <c r="D258" s="11" t="s">
        <v>17</v>
      </c>
      <c r="E258" s="11">
        <v>22</v>
      </c>
      <c r="F258" s="11">
        <v>3</v>
      </c>
      <c r="G258" s="11">
        <v>7</v>
      </c>
      <c r="H258" s="11">
        <v>10</v>
      </c>
      <c r="I258" s="11">
        <v>4</v>
      </c>
      <c r="J258" s="11">
        <v>2</v>
      </c>
      <c r="K258" s="11">
        <f t="shared" si="15"/>
        <v>48</v>
      </c>
      <c r="L258" s="13">
        <v>32400</v>
      </c>
      <c r="M258" s="14">
        <f t="shared" si="16"/>
        <v>1555200</v>
      </c>
    </row>
    <row r="259" spans="1:13" s="4" customFormat="1" ht="22.5" customHeight="1">
      <c r="A259" s="10">
        <v>2</v>
      </c>
      <c r="B259" s="11">
        <v>8</v>
      </c>
      <c r="C259" s="12" t="s">
        <v>278</v>
      </c>
      <c r="D259" s="11" t="s">
        <v>17</v>
      </c>
      <c r="E259" s="11">
        <v>10</v>
      </c>
      <c r="F259" s="11">
        <v>0</v>
      </c>
      <c r="G259" s="11">
        <v>10</v>
      </c>
      <c r="H259" s="11">
        <v>0</v>
      </c>
      <c r="I259" s="11">
        <v>10</v>
      </c>
      <c r="J259" s="11">
        <v>10</v>
      </c>
      <c r="K259" s="11">
        <f t="shared" si="15"/>
        <v>40</v>
      </c>
      <c r="L259" s="13">
        <v>3800</v>
      </c>
      <c r="M259" s="14">
        <f t="shared" si="16"/>
        <v>152000</v>
      </c>
    </row>
    <row r="260" spans="1:13" s="4" customFormat="1" ht="22.5" customHeight="1">
      <c r="A260" s="10">
        <v>2</v>
      </c>
      <c r="B260" s="11">
        <v>9</v>
      </c>
      <c r="C260" s="12" t="s">
        <v>279</v>
      </c>
      <c r="D260" s="11" t="s">
        <v>17</v>
      </c>
      <c r="E260" s="11">
        <v>38</v>
      </c>
      <c r="F260" s="11">
        <v>26</v>
      </c>
      <c r="G260" s="11">
        <v>17</v>
      </c>
      <c r="H260" s="11">
        <v>15</v>
      </c>
      <c r="I260" s="11">
        <v>28</v>
      </c>
      <c r="J260" s="11">
        <v>18</v>
      </c>
      <c r="K260" s="11">
        <f t="shared" si="15"/>
        <v>142</v>
      </c>
      <c r="L260" s="13">
        <v>14800</v>
      </c>
      <c r="M260" s="14">
        <f t="shared" si="16"/>
        <v>2101600</v>
      </c>
    </row>
    <row r="261" spans="1:13" s="4" customFormat="1" ht="22.5" customHeight="1">
      <c r="A261" s="10">
        <v>2</v>
      </c>
      <c r="B261" s="11">
        <v>10</v>
      </c>
      <c r="C261" s="12" t="s">
        <v>280</v>
      </c>
      <c r="D261" s="11" t="s">
        <v>17</v>
      </c>
      <c r="E261" s="11">
        <v>54</v>
      </c>
      <c r="F261" s="11">
        <v>124</v>
      </c>
      <c r="G261" s="11">
        <v>38</v>
      </c>
      <c r="H261" s="11">
        <v>40</v>
      </c>
      <c r="I261" s="11">
        <v>43</v>
      </c>
      <c r="J261" s="11">
        <v>29</v>
      </c>
      <c r="K261" s="11">
        <f t="shared" si="15"/>
        <v>328</v>
      </c>
      <c r="L261" s="13">
        <v>900</v>
      </c>
      <c r="M261" s="14">
        <f t="shared" si="16"/>
        <v>295200</v>
      </c>
    </row>
    <row r="262" spans="1:13" s="4" customFormat="1" ht="22.5" customHeight="1">
      <c r="A262" s="10">
        <v>2</v>
      </c>
      <c r="B262" s="11">
        <v>11</v>
      </c>
      <c r="C262" s="12" t="s">
        <v>281</v>
      </c>
      <c r="D262" s="30" t="s">
        <v>17</v>
      </c>
      <c r="E262" s="11">
        <v>5</v>
      </c>
      <c r="F262" s="11">
        <v>3</v>
      </c>
      <c r="G262" s="11">
        <v>0</v>
      </c>
      <c r="H262" s="11">
        <v>3</v>
      </c>
      <c r="I262" s="11">
        <v>0</v>
      </c>
      <c r="J262" s="11">
        <v>4</v>
      </c>
      <c r="K262" s="11">
        <f t="shared" si="15"/>
        <v>15</v>
      </c>
      <c r="L262" s="13">
        <v>6900</v>
      </c>
      <c r="M262" s="14">
        <f t="shared" si="16"/>
        <v>103500</v>
      </c>
    </row>
    <row r="263" spans="1:13" s="4" customFormat="1" ht="22.5" customHeight="1">
      <c r="A263" s="10">
        <v>2</v>
      </c>
      <c r="B263" s="11">
        <v>12</v>
      </c>
      <c r="C263" s="12" t="s">
        <v>282</v>
      </c>
      <c r="D263" s="11" t="s">
        <v>17</v>
      </c>
      <c r="E263" s="11">
        <v>5</v>
      </c>
      <c r="F263" s="11">
        <v>0</v>
      </c>
      <c r="G263" s="11">
        <v>5</v>
      </c>
      <c r="H263" s="11">
        <v>0</v>
      </c>
      <c r="I263" s="11">
        <v>8</v>
      </c>
      <c r="J263" s="11">
        <v>0</v>
      </c>
      <c r="K263" s="11">
        <f t="shared" si="15"/>
        <v>18</v>
      </c>
      <c r="L263" s="13">
        <v>550</v>
      </c>
      <c r="M263" s="14">
        <f t="shared" si="16"/>
        <v>9900</v>
      </c>
    </row>
    <row r="264" spans="1:13" s="4" customFormat="1" ht="22.5" customHeight="1">
      <c r="A264" s="10">
        <v>2</v>
      </c>
      <c r="B264" s="11">
        <v>13</v>
      </c>
      <c r="C264" s="12" t="s">
        <v>283</v>
      </c>
      <c r="D264" s="11" t="s">
        <v>17</v>
      </c>
      <c r="E264" s="11">
        <v>10</v>
      </c>
      <c r="F264" s="11">
        <v>0</v>
      </c>
      <c r="G264" s="11">
        <v>5</v>
      </c>
      <c r="H264" s="11">
        <v>5</v>
      </c>
      <c r="I264" s="11">
        <v>8</v>
      </c>
      <c r="J264" s="11">
        <v>0</v>
      </c>
      <c r="K264" s="11">
        <f t="shared" si="15"/>
        <v>28</v>
      </c>
      <c r="L264" s="13">
        <v>550</v>
      </c>
      <c r="M264" s="14">
        <f t="shared" si="16"/>
        <v>15400</v>
      </c>
    </row>
    <row r="265" spans="1:13" s="4" customFormat="1" ht="22.5" customHeight="1">
      <c r="A265" s="10">
        <v>2</v>
      </c>
      <c r="B265" s="11">
        <v>14</v>
      </c>
      <c r="C265" s="12" t="s">
        <v>284</v>
      </c>
      <c r="D265" s="11" t="s">
        <v>17</v>
      </c>
      <c r="E265" s="11">
        <v>5</v>
      </c>
      <c r="F265" s="11">
        <v>0</v>
      </c>
      <c r="G265" s="11">
        <v>5</v>
      </c>
      <c r="H265" s="11">
        <v>0</v>
      </c>
      <c r="I265" s="11">
        <v>8</v>
      </c>
      <c r="J265" s="11">
        <v>0</v>
      </c>
      <c r="K265" s="11">
        <f t="shared" si="15"/>
        <v>18</v>
      </c>
      <c r="L265" s="13">
        <v>550</v>
      </c>
      <c r="M265" s="14">
        <f t="shared" si="16"/>
        <v>9900</v>
      </c>
    </row>
    <row r="266" spans="1:13" s="4" customFormat="1" ht="22.5" customHeight="1">
      <c r="A266" s="10">
        <v>2</v>
      </c>
      <c r="B266" s="11">
        <v>15</v>
      </c>
      <c r="C266" s="12" t="s">
        <v>285</v>
      </c>
      <c r="D266" s="11" t="s">
        <v>17</v>
      </c>
      <c r="E266" s="11">
        <v>25</v>
      </c>
      <c r="F266" s="11">
        <v>0</v>
      </c>
      <c r="G266" s="11">
        <v>25</v>
      </c>
      <c r="H266" s="11">
        <v>0</v>
      </c>
      <c r="I266" s="11">
        <v>20</v>
      </c>
      <c r="J266" s="11">
        <v>10</v>
      </c>
      <c r="K266" s="11">
        <f t="shared" si="15"/>
        <v>80</v>
      </c>
      <c r="L266" s="13">
        <v>950</v>
      </c>
      <c r="M266" s="14">
        <f t="shared" si="16"/>
        <v>76000</v>
      </c>
    </row>
    <row r="267" spans="1:13" s="4" customFormat="1" ht="22.5" customHeight="1">
      <c r="A267" s="10">
        <v>2</v>
      </c>
      <c r="B267" s="11">
        <v>16</v>
      </c>
      <c r="C267" s="12" t="s">
        <v>286</v>
      </c>
      <c r="D267" s="11" t="s">
        <v>17</v>
      </c>
      <c r="E267" s="11">
        <v>50</v>
      </c>
      <c r="F267" s="11">
        <v>0</v>
      </c>
      <c r="G267" s="11">
        <v>40</v>
      </c>
      <c r="H267" s="11">
        <v>0</v>
      </c>
      <c r="I267" s="11">
        <v>50</v>
      </c>
      <c r="J267" s="11">
        <v>30</v>
      </c>
      <c r="K267" s="11">
        <f t="shared" si="15"/>
        <v>170</v>
      </c>
      <c r="L267" s="13">
        <v>1050</v>
      </c>
      <c r="M267" s="14">
        <f t="shared" si="16"/>
        <v>178500</v>
      </c>
    </row>
    <row r="268" spans="1:13" s="4" customFormat="1" ht="22.5" customHeight="1">
      <c r="A268" s="10">
        <v>2</v>
      </c>
      <c r="B268" s="11">
        <v>17</v>
      </c>
      <c r="C268" s="12" t="s">
        <v>287</v>
      </c>
      <c r="D268" s="11" t="s">
        <v>17</v>
      </c>
      <c r="E268" s="11">
        <v>50</v>
      </c>
      <c r="F268" s="11">
        <v>0</v>
      </c>
      <c r="G268" s="11">
        <v>40</v>
      </c>
      <c r="H268" s="11">
        <v>0</v>
      </c>
      <c r="I268" s="11">
        <v>50</v>
      </c>
      <c r="J268" s="11">
        <v>30</v>
      </c>
      <c r="K268" s="11">
        <f t="shared" si="15"/>
        <v>170</v>
      </c>
      <c r="L268" s="13">
        <v>1250</v>
      </c>
      <c r="M268" s="14">
        <f t="shared" si="16"/>
        <v>212500</v>
      </c>
    </row>
    <row r="269" spans="1:13" s="4" customFormat="1" ht="22.5" customHeight="1">
      <c r="A269" s="10">
        <v>2</v>
      </c>
      <c r="B269" s="11">
        <v>18</v>
      </c>
      <c r="C269" s="12" t="s">
        <v>288</v>
      </c>
      <c r="D269" s="11" t="s">
        <v>289</v>
      </c>
      <c r="E269" s="11">
        <v>1</v>
      </c>
      <c r="F269" s="11">
        <v>0</v>
      </c>
      <c r="G269" s="11">
        <v>0</v>
      </c>
      <c r="H269" s="11">
        <v>1</v>
      </c>
      <c r="I269" s="11">
        <v>0</v>
      </c>
      <c r="J269" s="11">
        <v>1</v>
      </c>
      <c r="K269" s="11">
        <f t="shared" si="15"/>
        <v>3</v>
      </c>
      <c r="L269" s="13">
        <v>2400</v>
      </c>
      <c r="M269" s="14">
        <f t="shared" si="16"/>
        <v>7200</v>
      </c>
    </row>
    <row r="270" spans="1:13" s="4" customFormat="1" ht="22.5" customHeight="1">
      <c r="A270" s="10">
        <v>2</v>
      </c>
      <c r="B270" s="11">
        <v>19</v>
      </c>
      <c r="C270" s="12" t="s">
        <v>290</v>
      </c>
      <c r="D270" s="11" t="s">
        <v>289</v>
      </c>
      <c r="E270" s="11">
        <v>1</v>
      </c>
      <c r="F270" s="11">
        <v>0</v>
      </c>
      <c r="G270" s="11">
        <v>0</v>
      </c>
      <c r="H270" s="11">
        <v>1</v>
      </c>
      <c r="I270" s="11">
        <v>0</v>
      </c>
      <c r="J270" s="11">
        <v>1</v>
      </c>
      <c r="K270" s="11">
        <f t="shared" si="15"/>
        <v>3</v>
      </c>
      <c r="L270" s="13">
        <v>2400</v>
      </c>
      <c r="M270" s="14">
        <f t="shared" si="16"/>
        <v>7200</v>
      </c>
    </row>
    <row r="271" spans="1:13" s="4" customFormat="1" ht="22.5" customHeight="1">
      <c r="A271" s="10">
        <v>2</v>
      </c>
      <c r="B271" s="11">
        <v>20</v>
      </c>
      <c r="C271" s="12" t="s">
        <v>291</v>
      </c>
      <c r="D271" s="11" t="s">
        <v>17</v>
      </c>
      <c r="E271" s="11">
        <v>22</v>
      </c>
      <c r="F271" s="11">
        <v>0</v>
      </c>
      <c r="G271" s="11">
        <v>12</v>
      </c>
      <c r="H271" s="11">
        <v>0</v>
      </c>
      <c r="I271" s="11">
        <v>12</v>
      </c>
      <c r="J271" s="11">
        <v>0</v>
      </c>
      <c r="K271" s="11">
        <f t="shared" si="15"/>
        <v>46</v>
      </c>
      <c r="L271" s="13">
        <v>2500</v>
      </c>
      <c r="M271" s="14">
        <f t="shared" si="16"/>
        <v>115000</v>
      </c>
    </row>
    <row r="272" spans="1:13" s="4" customFormat="1" ht="22.5" customHeight="1">
      <c r="A272" s="10">
        <v>2</v>
      </c>
      <c r="B272" s="11">
        <v>21</v>
      </c>
      <c r="C272" s="12" t="s">
        <v>292</v>
      </c>
      <c r="D272" s="11" t="s">
        <v>17</v>
      </c>
      <c r="E272" s="11">
        <v>1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f t="shared" si="15"/>
        <v>1</v>
      </c>
      <c r="L272" s="13">
        <v>16500</v>
      </c>
      <c r="M272" s="14">
        <f t="shared" si="16"/>
        <v>16500</v>
      </c>
    </row>
    <row r="273" spans="1:13" s="4" customFormat="1" ht="22.5" customHeight="1">
      <c r="A273" s="10">
        <v>2</v>
      </c>
      <c r="B273" s="11">
        <v>22</v>
      </c>
      <c r="C273" s="12" t="s">
        <v>293</v>
      </c>
      <c r="D273" s="11" t="s">
        <v>17</v>
      </c>
      <c r="E273" s="11">
        <v>124</v>
      </c>
      <c r="F273" s="11">
        <v>0</v>
      </c>
      <c r="G273" s="11">
        <v>12</v>
      </c>
      <c r="H273" s="11">
        <v>0</v>
      </c>
      <c r="I273" s="11">
        <v>12</v>
      </c>
      <c r="J273" s="11">
        <v>12</v>
      </c>
      <c r="K273" s="11">
        <f t="shared" si="15"/>
        <v>160</v>
      </c>
      <c r="L273" s="13">
        <v>300</v>
      </c>
      <c r="M273" s="14">
        <f t="shared" si="16"/>
        <v>48000</v>
      </c>
    </row>
    <row r="274" spans="1:13" s="4" customFormat="1" ht="22.5" customHeight="1">
      <c r="A274" s="10">
        <v>2</v>
      </c>
      <c r="B274" s="11">
        <v>23</v>
      </c>
      <c r="C274" s="12" t="s">
        <v>294</v>
      </c>
      <c r="D274" s="11" t="s">
        <v>17</v>
      </c>
      <c r="E274" s="11">
        <v>13</v>
      </c>
      <c r="F274" s="11">
        <v>0</v>
      </c>
      <c r="G274" s="11">
        <v>5</v>
      </c>
      <c r="H274" s="11">
        <v>3</v>
      </c>
      <c r="I274" s="11">
        <v>5</v>
      </c>
      <c r="J274" s="11">
        <v>5</v>
      </c>
      <c r="K274" s="11">
        <f t="shared" si="15"/>
        <v>31</v>
      </c>
      <c r="L274" s="13">
        <v>900</v>
      </c>
      <c r="M274" s="14">
        <f t="shared" si="16"/>
        <v>27900</v>
      </c>
    </row>
    <row r="275" spans="1:13" s="4" customFormat="1" ht="22.5" customHeight="1">
      <c r="A275" s="10">
        <v>2</v>
      </c>
      <c r="B275" s="11">
        <v>24</v>
      </c>
      <c r="C275" s="12" t="s">
        <v>295</v>
      </c>
      <c r="D275" s="11" t="s">
        <v>17</v>
      </c>
      <c r="E275" s="11">
        <v>15</v>
      </c>
      <c r="F275" s="11">
        <v>4</v>
      </c>
      <c r="G275" s="11">
        <v>5</v>
      </c>
      <c r="H275" s="11">
        <v>1</v>
      </c>
      <c r="I275" s="11">
        <v>11</v>
      </c>
      <c r="J275" s="11">
        <v>5</v>
      </c>
      <c r="K275" s="11">
        <f t="shared" si="15"/>
        <v>41</v>
      </c>
      <c r="L275" s="13">
        <v>2200</v>
      </c>
      <c r="M275" s="14">
        <f t="shared" si="16"/>
        <v>90200</v>
      </c>
    </row>
    <row r="276" spans="1:13" s="4" customFormat="1" ht="22.5" customHeight="1">
      <c r="A276" s="10">
        <v>2</v>
      </c>
      <c r="B276" s="11">
        <v>25</v>
      </c>
      <c r="C276" s="12" t="s">
        <v>296</v>
      </c>
      <c r="D276" s="11" t="s">
        <v>17</v>
      </c>
      <c r="E276" s="11">
        <v>22</v>
      </c>
      <c r="F276" s="11">
        <v>2</v>
      </c>
      <c r="G276" s="11">
        <v>5</v>
      </c>
      <c r="H276" s="11">
        <v>0</v>
      </c>
      <c r="I276" s="11">
        <v>9</v>
      </c>
      <c r="J276" s="11">
        <v>5</v>
      </c>
      <c r="K276" s="11">
        <f t="shared" si="15"/>
        <v>43</v>
      </c>
      <c r="L276" s="13">
        <v>500</v>
      </c>
      <c r="M276" s="14">
        <f t="shared" si="16"/>
        <v>21500</v>
      </c>
    </row>
    <row r="277" spans="1:13" s="4" customFormat="1" ht="22.5" customHeight="1">
      <c r="A277" s="10">
        <v>2</v>
      </c>
      <c r="B277" s="11">
        <v>26</v>
      </c>
      <c r="C277" s="12" t="s">
        <v>297</v>
      </c>
      <c r="D277" s="11" t="s">
        <v>17</v>
      </c>
      <c r="E277" s="11">
        <v>12</v>
      </c>
      <c r="F277" s="11">
        <v>0</v>
      </c>
      <c r="G277" s="11">
        <v>12</v>
      </c>
      <c r="H277" s="11">
        <v>0</v>
      </c>
      <c r="I277" s="11">
        <v>12</v>
      </c>
      <c r="J277" s="11">
        <v>0</v>
      </c>
      <c r="K277" s="11">
        <f t="shared" si="15"/>
        <v>36</v>
      </c>
      <c r="L277" s="13">
        <v>500</v>
      </c>
      <c r="M277" s="14">
        <f t="shared" si="16"/>
        <v>18000</v>
      </c>
    </row>
    <row r="278" spans="1:13" s="4" customFormat="1" ht="22.5" customHeight="1">
      <c r="A278" s="10">
        <v>2</v>
      </c>
      <c r="B278" s="11">
        <v>27</v>
      </c>
      <c r="C278" s="12" t="s">
        <v>298</v>
      </c>
      <c r="D278" s="11" t="s">
        <v>17</v>
      </c>
      <c r="E278" s="11">
        <v>10</v>
      </c>
      <c r="F278" s="11">
        <v>10</v>
      </c>
      <c r="G278" s="11">
        <v>0</v>
      </c>
      <c r="H278" s="11">
        <v>10</v>
      </c>
      <c r="I278" s="11">
        <v>10</v>
      </c>
      <c r="J278" s="11">
        <v>10</v>
      </c>
      <c r="K278" s="11">
        <f t="shared" si="15"/>
        <v>50</v>
      </c>
      <c r="L278" s="13">
        <v>700</v>
      </c>
      <c r="M278" s="14">
        <f t="shared" si="16"/>
        <v>35000</v>
      </c>
    </row>
    <row r="279" spans="1:13" s="4" customFormat="1" ht="22.5" customHeight="1">
      <c r="A279" s="10">
        <v>2</v>
      </c>
      <c r="B279" s="11">
        <v>28</v>
      </c>
      <c r="C279" s="12" t="s">
        <v>299</v>
      </c>
      <c r="D279" s="11" t="s">
        <v>17</v>
      </c>
      <c r="E279" s="11">
        <v>177</v>
      </c>
      <c r="F279" s="11">
        <v>1657</v>
      </c>
      <c r="G279" s="11">
        <v>177</v>
      </c>
      <c r="H279" s="11">
        <v>1697</v>
      </c>
      <c r="I279" s="11">
        <v>177</v>
      </c>
      <c r="J279" s="11">
        <v>1727</v>
      </c>
      <c r="K279" s="11">
        <f t="shared" si="15"/>
        <v>5612</v>
      </c>
      <c r="L279" s="13">
        <v>3950</v>
      </c>
      <c r="M279" s="14">
        <f t="shared" si="16"/>
        <v>22167400</v>
      </c>
    </row>
    <row r="280" spans="1:13" s="4" customFormat="1" ht="22.5" customHeight="1">
      <c r="A280" s="10">
        <v>2</v>
      </c>
      <c r="B280" s="11">
        <v>29</v>
      </c>
      <c r="C280" s="12" t="s">
        <v>300</v>
      </c>
      <c r="D280" s="11" t="s">
        <v>17</v>
      </c>
      <c r="E280" s="11">
        <v>127</v>
      </c>
      <c r="F280" s="11">
        <v>0</v>
      </c>
      <c r="G280" s="11">
        <v>12</v>
      </c>
      <c r="H280" s="11">
        <v>0</v>
      </c>
      <c r="I280" s="11">
        <v>12</v>
      </c>
      <c r="J280" s="11">
        <v>12</v>
      </c>
      <c r="K280" s="11">
        <f t="shared" si="15"/>
        <v>163</v>
      </c>
      <c r="L280" s="13">
        <v>1500</v>
      </c>
      <c r="M280" s="14">
        <f t="shared" si="16"/>
        <v>244500</v>
      </c>
    </row>
    <row r="281" spans="1:13" s="4" customFormat="1" ht="22.5" customHeight="1">
      <c r="A281" s="10">
        <v>2</v>
      </c>
      <c r="B281" s="11">
        <v>30</v>
      </c>
      <c r="C281" s="12" t="s">
        <v>301</v>
      </c>
      <c r="D281" s="11" t="s">
        <v>17</v>
      </c>
      <c r="E281" s="11">
        <v>12</v>
      </c>
      <c r="F281" s="11">
        <v>0</v>
      </c>
      <c r="G281" s="11">
        <v>12</v>
      </c>
      <c r="H281" s="11">
        <v>0</v>
      </c>
      <c r="I281" s="11">
        <v>12</v>
      </c>
      <c r="J281" s="11">
        <v>0</v>
      </c>
      <c r="K281" s="11">
        <f t="shared" si="15"/>
        <v>36</v>
      </c>
      <c r="L281" s="13">
        <v>1500</v>
      </c>
      <c r="M281" s="14">
        <f t="shared" si="16"/>
        <v>54000</v>
      </c>
    </row>
    <row r="282" spans="1:13" s="4" customFormat="1" ht="22.5" customHeight="1">
      <c r="A282" s="10">
        <v>2</v>
      </c>
      <c r="B282" s="11">
        <v>31</v>
      </c>
      <c r="C282" s="12" t="s">
        <v>302</v>
      </c>
      <c r="D282" s="11" t="s">
        <v>17</v>
      </c>
      <c r="E282" s="11">
        <v>12</v>
      </c>
      <c r="F282" s="11">
        <v>0</v>
      </c>
      <c r="G282" s="11">
        <v>12</v>
      </c>
      <c r="H282" s="11">
        <v>0</v>
      </c>
      <c r="I282" s="11">
        <v>12</v>
      </c>
      <c r="J282" s="11">
        <v>0</v>
      </c>
      <c r="K282" s="11">
        <f t="shared" si="15"/>
        <v>36</v>
      </c>
      <c r="L282" s="13">
        <v>1500</v>
      </c>
      <c r="M282" s="14">
        <f t="shared" si="16"/>
        <v>54000</v>
      </c>
    </row>
    <row r="283" spans="1:13" s="4" customFormat="1" ht="22.5" customHeight="1">
      <c r="A283" s="10">
        <v>2</v>
      </c>
      <c r="B283" s="11">
        <v>32</v>
      </c>
      <c r="C283" s="12" t="s">
        <v>303</v>
      </c>
      <c r="D283" s="11" t="s">
        <v>17</v>
      </c>
      <c r="E283" s="11">
        <v>3</v>
      </c>
      <c r="F283" s="11">
        <v>1</v>
      </c>
      <c r="G283" s="11">
        <v>0</v>
      </c>
      <c r="H283" s="11">
        <v>2</v>
      </c>
      <c r="I283" s="11">
        <v>0</v>
      </c>
      <c r="J283" s="11">
        <v>0</v>
      </c>
      <c r="K283" s="11">
        <f t="shared" si="15"/>
        <v>6</v>
      </c>
      <c r="L283" s="13">
        <v>13000</v>
      </c>
      <c r="M283" s="14">
        <f t="shared" si="16"/>
        <v>78000</v>
      </c>
    </row>
    <row r="284" spans="1:13" s="4" customFormat="1" ht="22.5" customHeight="1">
      <c r="A284" s="10">
        <v>2</v>
      </c>
      <c r="B284" s="11">
        <v>33</v>
      </c>
      <c r="C284" s="12" t="s">
        <v>304</v>
      </c>
      <c r="D284" s="11" t="s">
        <v>17</v>
      </c>
      <c r="E284" s="11">
        <v>10</v>
      </c>
      <c r="F284" s="11">
        <v>0</v>
      </c>
      <c r="G284" s="11">
        <v>10</v>
      </c>
      <c r="H284" s="11">
        <v>0</v>
      </c>
      <c r="I284" s="11">
        <v>10</v>
      </c>
      <c r="J284" s="11">
        <v>0</v>
      </c>
      <c r="K284" s="11">
        <f aca="true" t="shared" si="17" ref="K284:K315">SUM(E284:J284)</f>
        <v>30</v>
      </c>
      <c r="L284" s="13">
        <v>65000</v>
      </c>
      <c r="M284" s="14">
        <f aca="true" t="shared" si="18" ref="M284:M315">+L284*K284</f>
        <v>1950000</v>
      </c>
    </row>
    <row r="285" spans="1:13" s="4" customFormat="1" ht="22.5" customHeight="1">
      <c r="A285" s="10">
        <v>2</v>
      </c>
      <c r="B285" s="11">
        <v>34</v>
      </c>
      <c r="C285" s="12" t="s">
        <v>305</v>
      </c>
      <c r="D285" s="11" t="s">
        <v>17</v>
      </c>
      <c r="E285" s="11">
        <v>6</v>
      </c>
      <c r="F285" s="11">
        <v>1</v>
      </c>
      <c r="G285" s="11">
        <v>0</v>
      </c>
      <c r="H285" s="11">
        <v>1</v>
      </c>
      <c r="I285" s="11">
        <v>0</v>
      </c>
      <c r="J285" s="11">
        <v>0</v>
      </c>
      <c r="K285" s="11">
        <f t="shared" si="17"/>
        <v>8</v>
      </c>
      <c r="L285" s="13">
        <v>14500</v>
      </c>
      <c r="M285" s="14">
        <f t="shared" si="18"/>
        <v>116000</v>
      </c>
    </row>
    <row r="286" spans="1:13" s="4" customFormat="1" ht="22.5" customHeight="1">
      <c r="A286" s="10">
        <v>2</v>
      </c>
      <c r="B286" s="11">
        <v>35</v>
      </c>
      <c r="C286" s="12" t="s">
        <v>306</v>
      </c>
      <c r="D286" s="11" t="s">
        <v>17</v>
      </c>
      <c r="E286" s="11">
        <v>3</v>
      </c>
      <c r="F286" s="11">
        <v>0</v>
      </c>
      <c r="G286" s="11">
        <v>2</v>
      </c>
      <c r="H286" s="11">
        <v>0</v>
      </c>
      <c r="I286" s="11">
        <v>3</v>
      </c>
      <c r="J286" s="11">
        <v>0</v>
      </c>
      <c r="K286" s="11">
        <f t="shared" si="17"/>
        <v>8</v>
      </c>
      <c r="L286" s="13">
        <v>85200</v>
      </c>
      <c r="M286" s="14">
        <f t="shared" si="18"/>
        <v>681600</v>
      </c>
    </row>
    <row r="287" spans="1:13" s="4" customFormat="1" ht="22.5" customHeight="1">
      <c r="A287" s="10">
        <v>2</v>
      </c>
      <c r="B287" s="11">
        <v>36</v>
      </c>
      <c r="C287" s="12" t="s">
        <v>307</v>
      </c>
      <c r="D287" s="11" t="s">
        <v>17</v>
      </c>
      <c r="E287" s="11">
        <v>3</v>
      </c>
      <c r="F287" s="11">
        <v>12</v>
      </c>
      <c r="G287" s="11">
        <v>3</v>
      </c>
      <c r="H287" s="11">
        <v>0</v>
      </c>
      <c r="I287" s="11">
        <v>4</v>
      </c>
      <c r="J287" s="11">
        <v>0</v>
      </c>
      <c r="K287" s="11">
        <f t="shared" si="17"/>
        <v>22</v>
      </c>
      <c r="L287" s="13">
        <v>3000</v>
      </c>
      <c r="M287" s="14">
        <f t="shared" si="18"/>
        <v>66000</v>
      </c>
    </row>
    <row r="288" spans="1:13" s="4" customFormat="1" ht="22.5" customHeight="1">
      <c r="A288" s="10">
        <v>2</v>
      </c>
      <c r="B288" s="11">
        <v>37</v>
      </c>
      <c r="C288" s="12" t="s">
        <v>308</v>
      </c>
      <c r="D288" s="11" t="s">
        <v>17</v>
      </c>
      <c r="E288" s="11">
        <v>6</v>
      </c>
      <c r="F288" s="11">
        <v>6</v>
      </c>
      <c r="G288" s="11">
        <v>6</v>
      </c>
      <c r="H288" s="11">
        <v>0</v>
      </c>
      <c r="I288" s="11">
        <v>12</v>
      </c>
      <c r="J288" s="11">
        <v>6</v>
      </c>
      <c r="K288" s="11">
        <f t="shared" si="17"/>
        <v>36</v>
      </c>
      <c r="L288" s="13">
        <v>5400</v>
      </c>
      <c r="M288" s="14">
        <f t="shared" si="18"/>
        <v>194400</v>
      </c>
    </row>
    <row r="289" spans="1:13" s="4" customFormat="1" ht="22.5" customHeight="1">
      <c r="A289" s="10">
        <v>2</v>
      </c>
      <c r="B289" s="11">
        <v>38</v>
      </c>
      <c r="C289" s="12" t="s">
        <v>309</v>
      </c>
      <c r="D289" s="11" t="s">
        <v>17</v>
      </c>
      <c r="E289" s="11">
        <v>16</v>
      </c>
      <c r="F289" s="11">
        <v>4</v>
      </c>
      <c r="G289" s="11">
        <v>0</v>
      </c>
      <c r="H289" s="11">
        <v>11</v>
      </c>
      <c r="I289" s="11">
        <v>11</v>
      </c>
      <c r="J289" s="11">
        <v>4</v>
      </c>
      <c r="K289" s="11">
        <f t="shared" si="17"/>
        <v>46</v>
      </c>
      <c r="L289" s="13">
        <v>3300</v>
      </c>
      <c r="M289" s="14">
        <f t="shared" si="18"/>
        <v>151800</v>
      </c>
    </row>
    <row r="290" spans="1:13" s="4" customFormat="1" ht="22.5" customHeight="1">
      <c r="A290" s="10">
        <v>2</v>
      </c>
      <c r="B290" s="11">
        <v>39</v>
      </c>
      <c r="C290" s="12" t="s">
        <v>310</v>
      </c>
      <c r="D290" s="11" t="s">
        <v>17</v>
      </c>
      <c r="E290" s="11">
        <v>2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f t="shared" si="17"/>
        <v>2</v>
      </c>
      <c r="L290" s="13">
        <v>8800</v>
      </c>
      <c r="M290" s="14">
        <f t="shared" si="18"/>
        <v>17600</v>
      </c>
    </row>
    <row r="291" spans="1:13" s="4" customFormat="1" ht="22.5" customHeight="1">
      <c r="A291" s="10">
        <v>2</v>
      </c>
      <c r="B291" s="11">
        <v>40</v>
      </c>
      <c r="C291" s="12" t="s">
        <v>122</v>
      </c>
      <c r="D291" s="11" t="s">
        <v>17</v>
      </c>
      <c r="E291" s="11">
        <v>10</v>
      </c>
      <c r="F291" s="11">
        <v>0</v>
      </c>
      <c r="G291" s="11">
        <v>5</v>
      </c>
      <c r="H291" s="11">
        <v>0</v>
      </c>
      <c r="I291" s="11">
        <v>5</v>
      </c>
      <c r="J291" s="11">
        <v>0</v>
      </c>
      <c r="K291" s="11">
        <f t="shared" si="17"/>
        <v>20</v>
      </c>
      <c r="L291" s="13">
        <v>11500</v>
      </c>
      <c r="M291" s="14">
        <f t="shared" si="18"/>
        <v>230000</v>
      </c>
    </row>
    <row r="292" spans="1:13" s="4" customFormat="1" ht="22.5" customHeight="1">
      <c r="A292" s="10">
        <v>2</v>
      </c>
      <c r="B292" s="11">
        <v>41</v>
      </c>
      <c r="C292" s="12" t="s">
        <v>311</v>
      </c>
      <c r="D292" s="11" t="s">
        <v>17</v>
      </c>
      <c r="E292" s="11">
        <v>5</v>
      </c>
      <c r="F292" s="11">
        <v>2</v>
      </c>
      <c r="G292" s="11">
        <v>5</v>
      </c>
      <c r="H292" s="11">
        <v>0</v>
      </c>
      <c r="I292" s="11">
        <v>9</v>
      </c>
      <c r="J292" s="11">
        <v>0</v>
      </c>
      <c r="K292" s="11">
        <f t="shared" si="17"/>
        <v>21</v>
      </c>
      <c r="L292" s="13">
        <v>1300</v>
      </c>
      <c r="M292" s="14">
        <f t="shared" si="18"/>
        <v>27300</v>
      </c>
    </row>
    <row r="293" spans="1:13" s="4" customFormat="1" ht="22.5" customHeight="1">
      <c r="A293" s="10">
        <v>2</v>
      </c>
      <c r="B293" s="11">
        <v>42</v>
      </c>
      <c r="C293" s="12" t="s">
        <v>312</v>
      </c>
      <c r="D293" s="11" t="s">
        <v>33</v>
      </c>
      <c r="E293" s="11">
        <v>3</v>
      </c>
      <c r="F293" s="11">
        <v>1</v>
      </c>
      <c r="G293" s="11">
        <v>2</v>
      </c>
      <c r="H293" s="11">
        <v>0</v>
      </c>
      <c r="I293" s="11">
        <v>2</v>
      </c>
      <c r="J293" s="11">
        <v>4</v>
      </c>
      <c r="K293" s="11">
        <f t="shared" si="17"/>
        <v>12</v>
      </c>
      <c r="L293" s="13">
        <v>6000</v>
      </c>
      <c r="M293" s="14">
        <f t="shared" si="18"/>
        <v>72000</v>
      </c>
    </row>
    <row r="294" spans="1:13" s="4" customFormat="1" ht="22.5" customHeight="1">
      <c r="A294" s="10">
        <v>2</v>
      </c>
      <c r="B294" s="11">
        <v>43</v>
      </c>
      <c r="C294" s="12" t="s">
        <v>313</v>
      </c>
      <c r="D294" s="11" t="s">
        <v>17</v>
      </c>
      <c r="E294" s="11">
        <v>2</v>
      </c>
      <c r="F294" s="11">
        <v>0</v>
      </c>
      <c r="G294" s="11">
        <v>0</v>
      </c>
      <c r="H294" s="11">
        <v>1</v>
      </c>
      <c r="I294" s="11">
        <v>0</v>
      </c>
      <c r="J294" s="11">
        <v>0</v>
      </c>
      <c r="K294" s="11">
        <f t="shared" si="17"/>
        <v>3</v>
      </c>
      <c r="L294" s="13">
        <v>2000</v>
      </c>
      <c r="M294" s="14">
        <f t="shared" si="18"/>
        <v>6000</v>
      </c>
    </row>
    <row r="295" spans="1:13" s="4" customFormat="1" ht="22.5" customHeight="1">
      <c r="A295" s="10">
        <v>2</v>
      </c>
      <c r="B295" s="11">
        <v>44</v>
      </c>
      <c r="C295" s="12" t="s">
        <v>314</v>
      </c>
      <c r="D295" s="11" t="s">
        <v>17</v>
      </c>
      <c r="E295" s="11">
        <v>5</v>
      </c>
      <c r="F295" s="11">
        <v>0</v>
      </c>
      <c r="G295" s="11">
        <v>5</v>
      </c>
      <c r="H295" s="11">
        <v>0</v>
      </c>
      <c r="I295" s="11">
        <v>5</v>
      </c>
      <c r="J295" s="11">
        <v>5</v>
      </c>
      <c r="K295" s="11">
        <f t="shared" si="17"/>
        <v>20</v>
      </c>
      <c r="L295" s="13">
        <v>1500</v>
      </c>
      <c r="M295" s="14">
        <f t="shared" si="18"/>
        <v>30000</v>
      </c>
    </row>
    <row r="296" spans="1:13" s="4" customFormat="1" ht="22.5" customHeight="1">
      <c r="A296" s="10">
        <v>2</v>
      </c>
      <c r="B296" s="11">
        <v>45</v>
      </c>
      <c r="C296" s="12" t="s">
        <v>315</v>
      </c>
      <c r="D296" s="11" t="s">
        <v>17</v>
      </c>
      <c r="E296" s="11">
        <v>10</v>
      </c>
      <c r="F296" s="11">
        <v>4</v>
      </c>
      <c r="G296" s="11">
        <v>10</v>
      </c>
      <c r="H296" s="11">
        <v>0</v>
      </c>
      <c r="I296" s="11">
        <v>14</v>
      </c>
      <c r="J296" s="11">
        <v>5</v>
      </c>
      <c r="K296" s="11">
        <f t="shared" si="17"/>
        <v>43</v>
      </c>
      <c r="L296" s="13">
        <v>5500</v>
      </c>
      <c r="M296" s="14">
        <f t="shared" si="18"/>
        <v>236500</v>
      </c>
    </row>
    <row r="297" spans="1:13" s="4" customFormat="1" ht="22.5" customHeight="1">
      <c r="A297" s="10">
        <v>2</v>
      </c>
      <c r="B297" s="11">
        <v>46</v>
      </c>
      <c r="C297" s="12" t="s">
        <v>316</v>
      </c>
      <c r="D297" s="11" t="s">
        <v>17</v>
      </c>
      <c r="E297" s="11">
        <v>11</v>
      </c>
      <c r="F297" s="11">
        <v>6</v>
      </c>
      <c r="G297" s="11">
        <v>11</v>
      </c>
      <c r="H297" s="11">
        <v>1</v>
      </c>
      <c r="I297" s="11">
        <v>16</v>
      </c>
      <c r="J297" s="11">
        <v>11</v>
      </c>
      <c r="K297" s="11">
        <f t="shared" si="17"/>
        <v>56</v>
      </c>
      <c r="L297" s="13">
        <v>2800</v>
      </c>
      <c r="M297" s="14">
        <f t="shared" si="18"/>
        <v>156800</v>
      </c>
    </row>
    <row r="298" spans="1:13" s="4" customFormat="1" ht="22.5" customHeight="1">
      <c r="A298" s="10">
        <v>2</v>
      </c>
      <c r="B298" s="11">
        <v>47</v>
      </c>
      <c r="C298" s="12" t="s">
        <v>317</v>
      </c>
      <c r="D298" s="11" t="s">
        <v>17</v>
      </c>
      <c r="E298" s="11">
        <v>52</v>
      </c>
      <c r="F298" s="11">
        <v>10</v>
      </c>
      <c r="G298" s="11">
        <v>0</v>
      </c>
      <c r="H298" s="11">
        <v>12</v>
      </c>
      <c r="I298" s="11">
        <v>0</v>
      </c>
      <c r="J298" s="11">
        <v>10</v>
      </c>
      <c r="K298" s="11">
        <f t="shared" si="17"/>
        <v>84</v>
      </c>
      <c r="L298" s="13">
        <v>5500</v>
      </c>
      <c r="M298" s="14">
        <f t="shared" si="18"/>
        <v>462000</v>
      </c>
    </row>
    <row r="299" spans="1:13" s="4" customFormat="1" ht="22.5" customHeight="1">
      <c r="A299" s="10">
        <v>2</v>
      </c>
      <c r="B299" s="11">
        <v>48</v>
      </c>
      <c r="C299" s="12" t="s">
        <v>318</v>
      </c>
      <c r="D299" s="11" t="s">
        <v>17</v>
      </c>
      <c r="E299" s="11">
        <v>99</v>
      </c>
      <c r="F299" s="11">
        <v>75</v>
      </c>
      <c r="G299" s="11">
        <v>75</v>
      </c>
      <c r="H299" s="11">
        <v>75</v>
      </c>
      <c r="I299" s="11">
        <v>99</v>
      </c>
      <c r="J299" s="11">
        <v>75</v>
      </c>
      <c r="K299" s="11">
        <f t="shared" si="17"/>
        <v>498</v>
      </c>
      <c r="L299" s="13">
        <v>6300</v>
      </c>
      <c r="M299" s="14">
        <f t="shared" si="18"/>
        <v>3137400</v>
      </c>
    </row>
    <row r="300" spans="1:13" s="4" customFormat="1" ht="22.5" customHeight="1">
      <c r="A300" s="10">
        <v>2</v>
      </c>
      <c r="B300" s="11">
        <v>49</v>
      </c>
      <c r="C300" s="12" t="s">
        <v>319</v>
      </c>
      <c r="D300" s="11" t="s">
        <v>17</v>
      </c>
      <c r="E300" s="11">
        <v>65</v>
      </c>
      <c r="F300" s="11">
        <v>53</v>
      </c>
      <c r="G300" s="11">
        <v>53</v>
      </c>
      <c r="H300" s="11">
        <v>53</v>
      </c>
      <c r="I300" s="11">
        <v>65</v>
      </c>
      <c r="J300" s="11">
        <v>63</v>
      </c>
      <c r="K300" s="11">
        <f t="shared" si="17"/>
        <v>352</v>
      </c>
      <c r="L300" s="13">
        <v>6500</v>
      </c>
      <c r="M300" s="14">
        <f t="shared" si="18"/>
        <v>2288000</v>
      </c>
    </row>
    <row r="301" spans="1:13" s="4" customFormat="1" ht="22.5" customHeight="1" thickBot="1">
      <c r="A301" s="70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2"/>
      <c r="M301" s="16">
        <f>SUM(M252:M300)</f>
        <v>53132400</v>
      </c>
    </row>
    <row r="302" spans="1:13" s="4" customFormat="1" ht="22.5" customHeight="1" thickBo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6"/>
    </row>
    <row r="303" spans="1:13" s="4" customFormat="1" ht="22.5" customHeight="1">
      <c r="A303" s="20">
        <v>2</v>
      </c>
      <c r="B303" s="21">
        <v>1</v>
      </c>
      <c r="C303" s="22" t="s">
        <v>320</v>
      </c>
      <c r="D303" s="21" t="s">
        <v>14</v>
      </c>
      <c r="E303" s="21">
        <v>10</v>
      </c>
      <c r="F303" s="21">
        <v>0</v>
      </c>
      <c r="G303" s="21">
        <v>10</v>
      </c>
      <c r="H303" s="21">
        <v>0</v>
      </c>
      <c r="I303" s="21">
        <v>0</v>
      </c>
      <c r="J303" s="21">
        <v>0</v>
      </c>
      <c r="K303" s="21">
        <f aca="true" t="shared" si="19" ref="K303:K334">SUM(E303:J303)</f>
        <v>20</v>
      </c>
      <c r="L303" s="23">
        <v>20000</v>
      </c>
      <c r="M303" s="24">
        <f aca="true" t="shared" si="20" ref="M303:M334">+L303*K303</f>
        <v>400000</v>
      </c>
    </row>
    <row r="304" spans="1:13" s="4" customFormat="1" ht="22.5" customHeight="1">
      <c r="A304" s="10">
        <v>2</v>
      </c>
      <c r="B304" s="11">
        <v>2</v>
      </c>
      <c r="C304" s="12" t="s">
        <v>321</v>
      </c>
      <c r="D304" s="11" t="s">
        <v>14</v>
      </c>
      <c r="E304" s="11">
        <v>10</v>
      </c>
      <c r="F304" s="11">
        <v>0</v>
      </c>
      <c r="G304" s="11">
        <v>10</v>
      </c>
      <c r="H304" s="11">
        <v>0</v>
      </c>
      <c r="I304" s="11">
        <v>0</v>
      </c>
      <c r="J304" s="11">
        <v>0</v>
      </c>
      <c r="K304" s="11">
        <f t="shared" si="19"/>
        <v>20</v>
      </c>
      <c r="L304" s="13">
        <v>24500</v>
      </c>
      <c r="M304" s="14">
        <f t="shared" si="20"/>
        <v>490000</v>
      </c>
    </row>
    <row r="305" spans="1:13" s="4" customFormat="1" ht="22.5" customHeight="1">
      <c r="A305" s="10">
        <v>2</v>
      </c>
      <c r="B305" s="11">
        <v>3</v>
      </c>
      <c r="C305" s="12" t="s">
        <v>322</v>
      </c>
      <c r="D305" s="11" t="s">
        <v>95</v>
      </c>
      <c r="E305" s="11">
        <v>4</v>
      </c>
      <c r="F305" s="11">
        <v>0</v>
      </c>
      <c r="G305" s="11">
        <v>3</v>
      </c>
      <c r="H305" s="11">
        <v>0</v>
      </c>
      <c r="I305" s="11">
        <v>0</v>
      </c>
      <c r="J305" s="11">
        <v>3</v>
      </c>
      <c r="K305" s="11">
        <f t="shared" si="19"/>
        <v>10</v>
      </c>
      <c r="L305" s="13">
        <v>8000</v>
      </c>
      <c r="M305" s="14">
        <f t="shared" si="20"/>
        <v>80000</v>
      </c>
    </row>
    <row r="306" spans="1:13" s="4" customFormat="1" ht="22.5" customHeight="1">
      <c r="A306" s="10">
        <v>2</v>
      </c>
      <c r="B306" s="11">
        <v>4</v>
      </c>
      <c r="C306" s="12" t="s">
        <v>323</v>
      </c>
      <c r="D306" s="11" t="s">
        <v>246</v>
      </c>
      <c r="E306" s="11">
        <v>4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f t="shared" si="19"/>
        <v>4</v>
      </c>
      <c r="L306" s="13">
        <v>32800</v>
      </c>
      <c r="M306" s="14">
        <f t="shared" si="20"/>
        <v>131200</v>
      </c>
    </row>
    <row r="307" spans="1:13" s="4" customFormat="1" ht="22.5" customHeight="1">
      <c r="A307" s="10">
        <v>2</v>
      </c>
      <c r="B307" s="11">
        <v>5</v>
      </c>
      <c r="C307" s="12" t="s">
        <v>324</v>
      </c>
      <c r="D307" s="11" t="s">
        <v>92</v>
      </c>
      <c r="E307" s="11">
        <v>25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f t="shared" si="19"/>
        <v>25</v>
      </c>
      <c r="L307" s="13">
        <v>12300</v>
      </c>
      <c r="M307" s="14">
        <f t="shared" si="20"/>
        <v>307500</v>
      </c>
    </row>
    <row r="308" spans="1:13" s="4" customFormat="1" ht="22.5" customHeight="1">
      <c r="A308" s="10">
        <v>2</v>
      </c>
      <c r="B308" s="11">
        <v>6</v>
      </c>
      <c r="C308" s="12" t="s">
        <v>325</v>
      </c>
      <c r="D308" s="11" t="s">
        <v>326</v>
      </c>
      <c r="E308" s="11">
        <v>100</v>
      </c>
      <c r="F308" s="11">
        <v>0</v>
      </c>
      <c r="G308" s="11">
        <v>0</v>
      </c>
      <c r="H308" s="11">
        <v>100</v>
      </c>
      <c r="I308" s="11">
        <v>0</v>
      </c>
      <c r="J308" s="11">
        <v>0</v>
      </c>
      <c r="K308" s="11">
        <f t="shared" si="19"/>
        <v>200</v>
      </c>
      <c r="L308" s="13">
        <v>17000</v>
      </c>
      <c r="M308" s="14">
        <f t="shared" si="20"/>
        <v>3400000</v>
      </c>
    </row>
    <row r="309" spans="1:13" s="4" customFormat="1" ht="22.5" customHeight="1">
      <c r="A309" s="10">
        <v>2</v>
      </c>
      <c r="B309" s="11">
        <v>7</v>
      </c>
      <c r="C309" s="12" t="s">
        <v>327</v>
      </c>
      <c r="D309" s="11" t="s">
        <v>326</v>
      </c>
      <c r="E309" s="11">
        <v>100</v>
      </c>
      <c r="F309" s="11">
        <v>0</v>
      </c>
      <c r="G309" s="11">
        <v>0</v>
      </c>
      <c r="H309" s="11">
        <v>100</v>
      </c>
      <c r="I309" s="11">
        <v>0</v>
      </c>
      <c r="J309" s="11">
        <v>0</v>
      </c>
      <c r="K309" s="11">
        <f t="shared" si="19"/>
        <v>200</v>
      </c>
      <c r="L309" s="13">
        <v>17000</v>
      </c>
      <c r="M309" s="14">
        <f t="shared" si="20"/>
        <v>3400000</v>
      </c>
    </row>
    <row r="310" spans="1:13" s="4" customFormat="1" ht="22.5" customHeight="1">
      <c r="A310" s="10">
        <v>2</v>
      </c>
      <c r="B310" s="11">
        <v>8</v>
      </c>
      <c r="C310" s="12" t="s">
        <v>328</v>
      </c>
      <c r="D310" s="11" t="s">
        <v>326</v>
      </c>
      <c r="E310" s="11">
        <v>100</v>
      </c>
      <c r="F310" s="11">
        <v>0</v>
      </c>
      <c r="G310" s="11">
        <v>0</v>
      </c>
      <c r="H310" s="11">
        <v>100</v>
      </c>
      <c r="I310" s="11">
        <v>0</v>
      </c>
      <c r="J310" s="11">
        <v>0</v>
      </c>
      <c r="K310" s="11">
        <f t="shared" si="19"/>
        <v>200</v>
      </c>
      <c r="L310" s="13">
        <v>17000</v>
      </c>
      <c r="M310" s="14">
        <f t="shared" si="20"/>
        <v>3400000</v>
      </c>
    </row>
    <row r="311" spans="1:13" s="4" customFormat="1" ht="22.5" customHeight="1">
      <c r="A311" s="10">
        <v>2</v>
      </c>
      <c r="B311" s="11">
        <v>9</v>
      </c>
      <c r="C311" s="12" t="s">
        <v>329</v>
      </c>
      <c r="D311" s="11" t="s">
        <v>326</v>
      </c>
      <c r="E311" s="11">
        <v>100</v>
      </c>
      <c r="F311" s="11">
        <v>0</v>
      </c>
      <c r="G311" s="11">
        <v>0</v>
      </c>
      <c r="H311" s="11">
        <v>100</v>
      </c>
      <c r="I311" s="11">
        <v>0</v>
      </c>
      <c r="J311" s="11">
        <v>0</v>
      </c>
      <c r="K311" s="11">
        <f t="shared" si="19"/>
        <v>200</v>
      </c>
      <c r="L311" s="13">
        <v>17000</v>
      </c>
      <c r="M311" s="14">
        <f t="shared" si="20"/>
        <v>3400000</v>
      </c>
    </row>
    <row r="312" spans="1:13" s="4" customFormat="1" ht="22.5" customHeight="1">
      <c r="A312" s="10">
        <v>2</v>
      </c>
      <c r="B312" s="11">
        <v>10</v>
      </c>
      <c r="C312" s="12" t="s">
        <v>330</v>
      </c>
      <c r="D312" s="11" t="s">
        <v>326</v>
      </c>
      <c r="E312" s="11">
        <v>100</v>
      </c>
      <c r="F312" s="11">
        <v>0</v>
      </c>
      <c r="G312" s="11">
        <v>0</v>
      </c>
      <c r="H312" s="11">
        <v>100</v>
      </c>
      <c r="I312" s="11">
        <v>0</v>
      </c>
      <c r="J312" s="11">
        <v>0</v>
      </c>
      <c r="K312" s="11">
        <f t="shared" si="19"/>
        <v>200</v>
      </c>
      <c r="L312" s="13">
        <v>17000</v>
      </c>
      <c r="M312" s="14">
        <f t="shared" si="20"/>
        <v>3400000</v>
      </c>
    </row>
    <row r="313" spans="1:13" s="4" customFormat="1" ht="22.5" customHeight="1">
      <c r="A313" s="10">
        <v>2</v>
      </c>
      <c r="B313" s="11">
        <v>11</v>
      </c>
      <c r="C313" s="12" t="s">
        <v>331</v>
      </c>
      <c r="D313" s="11" t="s">
        <v>33</v>
      </c>
      <c r="E313" s="11">
        <v>4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f t="shared" si="19"/>
        <v>4</v>
      </c>
      <c r="L313" s="13">
        <v>15900</v>
      </c>
      <c r="M313" s="14">
        <f t="shared" si="20"/>
        <v>63600</v>
      </c>
    </row>
    <row r="314" spans="1:13" s="4" customFormat="1" ht="22.5" customHeight="1">
      <c r="A314" s="10">
        <v>2</v>
      </c>
      <c r="B314" s="11">
        <v>12</v>
      </c>
      <c r="C314" s="12" t="s">
        <v>332</v>
      </c>
      <c r="D314" s="11" t="s">
        <v>92</v>
      </c>
      <c r="E314" s="11">
        <v>1</v>
      </c>
      <c r="F314" s="11">
        <v>0</v>
      </c>
      <c r="G314" s="11">
        <v>0</v>
      </c>
      <c r="H314" s="11">
        <v>1</v>
      </c>
      <c r="I314" s="11">
        <v>0</v>
      </c>
      <c r="J314" s="11">
        <v>0</v>
      </c>
      <c r="K314" s="11">
        <f t="shared" si="19"/>
        <v>2</v>
      </c>
      <c r="L314" s="13">
        <v>16200</v>
      </c>
      <c r="M314" s="14">
        <f t="shared" si="20"/>
        <v>32400</v>
      </c>
    </row>
    <row r="315" spans="1:13" s="4" customFormat="1" ht="22.5" customHeight="1">
      <c r="A315" s="10">
        <v>2</v>
      </c>
      <c r="B315" s="11">
        <v>13</v>
      </c>
      <c r="C315" s="12" t="s">
        <v>333</v>
      </c>
      <c r="D315" s="11" t="s">
        <v>334</v>
      </c>
      <c r="E315" s="11">
        <v>25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f t="shared" si="19"/>
        <v>25</v>
      </c>
      <c r="L315" s="13">
        <v>20000</v>
      </c>
      <c r="M315" s="14">
        <f t="shared" si="20"/>
        <v>500000</v>
      </c>
    </row>
    <row r="316" spans="1:13" s="4" customFormat="1" ht="22.5" customHeight="1">
      <c r="A316" s="10">
        <v>2</v>
      </c>
      <c r="B316" s="11">
        <v>14</v>
      </c>
      <c r="C316" s="12" t="s">
        <v>335</v>
      </c>
      <c r="D316" s="11" t="s">
        <v>14</v>
      </c>
      <c r="E316" s="11">
        <v>5</v>
      </c>
      <c r="F316" s="11">
        <v>0</v>
      </c>
      <c r="G316" s="11">
        <v>5</v>
      </c>
      <c r="H316" s="11">
        <v>0</v>
      </c>
      <c r="I316" s="11">
        <v>0</v>
      </c>
      <c r="J316" s="11">
        <v>5</v>
      </c>
      <c r="K316" s="11">
        <f t="shared" si="19"/>
        <v>15</v>
      </c>
      <c r="L316" s="13">
        <v>31200</v>
      </c>
      <c r="M316" s="14">
        <f t="shared" si="20"/>
        <v>468000</v>
      </c>
    </row>
    <row r="317" spans="1:13" s="4" customFormat="1" ht="22.5" customHeight="1">
      <c r="A317" s="10">
        <v>2</v>
      </c>
      <c r="B317" s="11">
        <v>15</v>
      </c>
      <c r="C317" s="12" t="s">
        <v>336</v>
      </c>
      <c r="D317" s="11" t="s">
        <v>14</v>
      </c>
      <c r="E317" s="11">
        <v>5</v>
      </c>
      <c r="F317" s="11">
        <v>0</v>
      </c>
      <c r="G317" s="11">
        <v>5</v>
      </c>
      <c r="H317" s="11">
        <v>0</v>
      </c>
      <c r="I317" s="11">
        <v>0</v>
      </c>
      <c r="J317" s="11">
        <v>5</v>
      </c>
      <c r="K317" s="11">
        <f t="shared" si="19"/>
        <v>15</v>
      </c>
      <c r="L317" s="13">
        <v>31200</v>
      </c>
      <c r="M317" s="14">
        <f t="shared" si="20"/>
        <v>468000</v>
      </c>
    </row>
    <row r="318" spans="1:13" s="4" customFormat="1" ht="22.5" customHeight="1">
      <c r="A318" s="10">
        <v>2</v>
      </c>
      <c r="B318" s="11">
        <v>16</v>
      </c>
      <c r="C318" s="12" t="s">
        <v>91</v>
      </c>
      <c r="D318" s="11" t="s">
        <v>92</v>
      </c>
      <c r="E318" s="11">
        <v>1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f t="shared" si="19"/>
        <v>1</v>
      </c>
      <c r="L318" s="13">
        <v>6000</v>
      </c>
      <c r="M318" s="14">
        <f t="shared" si="20"/>
        <v>6000</v>
      </c>
    </row>
    <row r="319" spans="1:13" s="4" customFormat="1" ht="22.5" customHeight="1">
      <c r="A319" s="10">
        <v>2</v>
      </c>
      <c r="B319" s="11">
        <v>17</v>
      </c>
      <c r="C319" s="12" t="s">
        <v>337</v>
      </c>
      <c r="D319" s="11" t="s">
        <v>92</v>
      </c>
      <c r="E319" s="11">
        <v>1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f t="shared" si="19"/>
        <v>1</v>
      </c>
      <c r="L319" s="13">
        <v>21300</v>
      </c>
      <c r="M319" s="14">
        <f t="shared" si="20"/>
        <v>21300</v>
      </c>
    </row>
    <row r="320" spans="1:13" s="4" customFormat="1" ht="22.5" customHeight="1">
      <c r="A320" s="10">
        <v>2</v>
      </c>
      <c r="B320" s="11">
        <v>18</v>
      </c>
      <c r="C320" s="12" t="s">
        <v>338</v>
      </c>
      <c r="D320" s="11" t="s">
        <v>92</v>
      </c>
      <c r="E320" s="11">
        <v>1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f t="shared" si="19"/>
        <v>1</v>
      </c>
      <c r="L320" s="13">
        <v>30000</v>
      </c>
      <c r="M320" s="14">
        <f t="shared" si="20"/>
        <v>30000</v>
      </c>
    </row>
    <row r="321" spans="1:13" s="4" customFormat="1" ht="22.5" customHeight="1">
      <c r="A321" s="10">
        <v>2</v>
      </c>
      <c r="B321" s="11">
        <v>19</v>
      </c>
      <c r="C321" s="12" t="s">
        <v>339</v>
      </c>
      <c r="D321" s="11" t="s">
        <v>33</v>
      </c>
      <c r="E321" s="11">
        <v>2</v>
      </c>
      <c r="F321" s="11">
        <v>0</v>
      </c>
      <c r="G321" s="11">
        <v>2</v>
      </c>
      <c r="H321" s="11">
        <v>0</v>
      </c>
      <c r="I321" s="11">
        <v>0</v>
      </c>
      <c r="J321" s="11">
        <v>0</v>
      </c>
      <c r="K321" s="11">
        <f t="shared" si="19"/>
        <v>4</v>
      </c>
      <c r="L321" s="13">
        <v>17700</v>
      </c>
      <c r="M321" s="14">
        <f t="shared" si="20"/>
        <v>70800</v>
      </c>
    </row>
    <row r="322" spans="1:13" s="4" customFormat="1" ht="22.5" customHeight="1">
      <c r="A322" s="10">
        <v>2</v>
      </c>
      <c r="B322" s="11">
        <v>20</v>
      </c>
      <c r="C322" s="12" t="s">
        <v>340</v>
      </c>
      <c r="D322" s="11" t="s">
        <v>17</v>
      </c>
      <c r="E322" s="11">
        <v>3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f t="shared" si="19"/>
        <v>3</v>
      </c>
      <c r="L322" s="13">
        <v>18000</v>
      </c>
      <c r="M322" s="14">
        <f t="shared" si="20"/>
        <v>54000</v>
      </c>
    </row>
    <row r="323" spans="1:13" s="4" customFormat="1" ht="22.5" customHeight="1">
      <c r="A323" s="10">
        <v>2</v>
      </c>
      <c r="B323" s="11">
        <v>21</v>
      </c>
      <c r="C323" s="12" t="s">
        <v>341</v>
      </c>
      <c r="D323" s="11" t="s">
        <v>17</v>
      </c>
      <c r="E323" s="11">
        <v>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f t="shared" si="19"/>
        <v>3</v>
      </c>
      <c r="L323" s="13">
        <v>15000</v>
      </c>
      <c r="M323" s="14">
        <f t="shared" si="20"/>
        <v>45000</v>
      </c>
    </row>
    <row r="324" spans="1:13" s="4" customFormat="1" ht="22.5" customHeight="1">
      <c r="A324" s="10">
        <v>2</v>
      </c>
      <c r="B324" s="11">
        <v>22</v>
      </c>
      <c r="C324" s="12" t="s">
        <v>342</v>
      </c>
      <c r="D324" s="11" t="s">
        <v>17</v>
      </c>
      <c r="E324" s="11">
        <v>3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f t="shared" si="19"/>
        <v>3</v>
      </c>
      <c r="L324" s="13">
        <v>15000</v>
      </c>
      <c r="M324" s="14">
        <f t="shared" si="20"/>
        <v>45000</v>
      </c>
    </row>
    <row r="325" spans="1:13" s="4" customFormat="1" ht="22.5" customHeight="1">
      <c r="A325" s="10">
        <v>2</v>
      </c>
      <c r="B325" s="11">
        <v>23</v>
      </c>
      <c r="C325" s="12" t="s">
        <v>343</v>
      </c>
      <c r="D325" s="11" t="s">
        <v>344</v>
      </c>
      <c r="E325" s="11">
        <v>3</v>
      </c>
      <c r="F325" s="11">
        <v>0</v>
      </c>
      <c r="G325" s="11">
        <v>0</v>
      </c>
      <c r="H325" s="11">
        <v>3</v>
      </c>
      <c r="I325" s="11">
        <v>0</v>
      </c>
      <c r="J325" s="11">
        <v>0</v>
      </c>
      <c r="K325" s="11">
        <f t="shared" si="19"/>
        <v>6</v>
      </c>
      <c r="L325" s="13">
        <v>15000</v>
      </c>
      <c r="M325" s="14">
        <f t="shared" si="20"/>
        <v>90000</v>
      </c>
    </row>
    <row r="326" spans="1:13" s="4" customFormat="1" ht="22.5" customHeight="1">
      <c r="A326" s="10">
        <v>2</v>
      </c>
      <c r="B326" s="11">
        <v>24</v>
      </c>
      <c r="C326" s="12" t="s">
        <v>345</v>
      </c>
      <c r="D326" s="11" t="s">
        <v>92</v>
      </c>
      <c r="E326" s="11">
        <v>3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f t="shared" si="19"/>
        <v>3</v>
      </c>
      <c r="L326" s="13">
        <v>33500</v>
      </c>
      <c r="M326" s="14">
        <f t="shared" si="20"/>
        <v>100500</v>
      </c>
    </row>
    <row r="327" spans="1:13" s="4" customFormat="1" ht="22.5" customHeight="1">
      <c r="A327" s="10">
        <v>2</v>
      </c>
      <c r="B327" s="11">
        <v>25</v>
      </c>
      <c r="C327" s="12" t="s">
        <v>346</v>
      </c>
      <c r="D327" s="11" t="s">
        <v>17</v>
      </c>
      <c r="E327" s="11">
        <v>5</v>
      </c>
      <c r="F327" s="11">
        <v>0</v>
      </c>
      <c r="G327" s="11">
        <v>5</v>
      </c>
      <c r="H327" s="11">
        <v>0</v>
      </c>
      <c r="I327" s="11">
        <v>0</v>
      </c>
      <c r="J327" s="11">
        <v>10</v>
      </c>
      <c r="K327" s="11">
        <f t="shared" si="19"/>
        <v>20</v>
      </c>
      <c r="L327" s="13">
        <v>33500</v>
      </c>
      <c r="M327" s="14">
        <f t="shared" si="20"/>
        <v>670000</v>
      </c>
    </row>
    <row r="328" spans="1:13" s="4" customFormat="1" ht="22.5" customHeight="1">
      <c r="A328" s="10">
        <v>2</v>
      </c>
      <c r="B328" s="11">
        <v>26</v>
      </c>
      <c r="C328" s="12" t="s">
        <v>347</v>
      </c>
      <c r="D328" s="11" t="s">
        <v>17</v>
      </c>
      <c r="E328" s="11">
        <v>10</v>
      </c>
      <c r="F328" s="11">
        <v>0</v>
      </c>
      <c r="G328" s="11">
        <v>10</v>
      </c>
      <c r="H328" s="11">
        <v>0</v>
      </c>
      <c r="I328" s="11">
        <v>0</v>
      </c>
      <c r="J328" s="11">
        <v>0</v>
      </c>
      <c r="K328" s="11">
        <f t="shared" si="19"/>
        <v>20</v>
      </c>
      <c r="L328" s="13">
        <v>72100</v>
      </c>
      <c r="M328" s="14">
        <f t="shared" si="20"/>
        <v>1442000</v>
      </c>
    </row>
    <row r="329" spans="1:13" s="4" customFormat="1" ht="22.5" customHeight="1">
      <c r="A329" s="10">
        <v>2</v>
      </c>
      <c r="B329" s="11">
        <v>27</v>
      </c>
      <c r="C329" s="12" t="s">
        <v>348</v>
      </c>
      <c r="D329" s="11" t="s">
        <v>17</v>
      </c>
      <c r="E329" s="11">
        <v>5</v>
      </c>
      <c r="F329" s="11">
        <v>0</v>
      </c>
      <c r="G329" s="11">
        <v>5</v>
      </c>
      <c r="H329" s="11">
        <v>0</v>
      </c>
      <c r="I329" s="11">
        <v>0</v>
      </c>
      <c r="J329" s="11">
        <v>5</v>
      </c>
      <c r="K329" s="11">
        <f t="shared" si="19"/>
        <v>15</v>
      </c>
      <c r="L329" s="13">
        <v>121750</v>
      </c>
      <c r="M329" s="14">
        <f t="shared" si="20"/>
        <v>1826250</v>
      </c>
    </row>
    <row r="330" spans="1:13" s="4" customFormat="1" ht="22.5" customHeight="1">
      <c r="A330" s="10">
        <v>2</v>
      </c>
      <c r="B330" s="11">
        <v>28</v>
      </c>
      <c r="C330" s="12" t="s">
        <v>349</v>
      </c>
      <c r="D330" s="11" t="s">
        <v>17</v>
      </c>
      <c r="E330" s="11">
        <v>10</v>
      </c>
      <c r="F330" s="11">
        <v>0</v>
      </c>
      <c r="G330" s="11">
        <v>10</v>
      </c>
      <c r="H330" s="11">
        <v>0</v>
      </c>
      <c r="I330" s="11">
        <v>0</v>
      </c>
      <c r="J330" s="11">
        <v>10</v>
      </c>
      <c r="K330" s="11">
        <f t="shared" si="19"/>
        <v>30</v>
      </c>
      <c r="L330" s="13">
        <v>121750</v>
      </c>
      <c r="M330" s="14">
        <f t="shared" si="20"/>
        <v>3652500</v>
      </c>
    </row>
    <row r="331" spans="1:13" s="4" customFormat="1" ht="22.5" customHeight="1">
      <c r="A331" s="10">
        <v>2</v>
      </c>
      <c r="B331" s="11">
        <v>29</v>
      </c>
      <c r="C331" s="12" t="s">
        <v>350</v>
      </c>
      <c r="D331" s="11" t="s">
        <v>326</v>
      </c>
      <c r="E331" s="11">
        <v>500</v>
      </c>
      <c r="F331" s="11">
        <v>0</v>
      </c>
      <c r="G331" s="11">
        <v>0</v>
      </c>
      <c r="H331" s="11">
        <v>500</v>
      </c>
      <c r="I331" s="11">
        <v>0</v>
      </c>
      <c r="J331" s="11">
        <v>0</v>
      </c>
      <c r="K331" s="11">
        <f t="shared" si="19"/>
        <v>1000</v>
      </c>
      <c r="L331" s="13">
        <v>37310</v>
      </c>
      <c r="M331" s="14">
        <f t="shared" si="20"/>
        <v>37310000</v>
      </c>
    </row>
    <row r="332" spans="1:13" s="4" customFormat="1" ht="22.5" customHeight="1">
      <c r="A332" s="10">
        <v>2</v>
      </c>
      <c r="B332" s="11">
        <v>30</v>
      </c>
      <c r="C332" s="12" t="s">
        <v>351</v>
      </c>
      <c r="D332" s="11" t="s">
        <v>326</v>
      </c>
      <c r="E332" s="11">
        <v>500</v>
      </c>
      <c r="F332" s="11">
        <v>0</v>
      </c>
      <c r="G332" s="11">
        <v>0</v>
      </c>
      <c r="H332" s="11">
        <v>500</v>
      </c>
      <c r="I332" s="11">
        <v>0</v>
      </c>
      <c r="J332" s="11">
        <v>0</v>
      </c>
      <c r="K332" s="11">
        <f t="shared" si="19"/>
        <v>1000</v>
      </c>
      <c r="L332" s="13">
        <v>37310</v>
      </c>
      <c r="M332" s="14">
        <f t="shared" si="20"/>
        <v>37310000</v>
      </c>
    </row>
    <row r="333" spans="1:13" s="4" customFormat="1" ht="22.5" customHeight="1">
      <c r="A333" s="10">
        <v>2</v>
      </c>
      <c r="B333" s="11">
        <v>31</v>
      </c>
      <c r="C333" s="12" t="s">
        <v>352</v>
      </c>
      <c r="D333" s="11" t="s">
        <v>326</v>
      </c>
      <c r="E333" s="11">
        <v>500</v>
      </c>
      <c r="F333" s="11">
        <v>0</v>
      </c>
      <c r="G333" s="11">
        <v>0</v>
      </c>
      <c r="H333" s="11">
        <v>500</v>
      </c>
      <c r="I333" s="11">
        <v>0</v>
      </c>
      <c r="J333" s="11">
        <v>0</v>
      </c>
      <c r="K333" s="11">
        <f t="shared" si="19"/>
        <v>1000</v>
      </c>
      <c r="L333" s="13">
        <v>37310</v>
      </c>
      <c r="M333" s="14">
        <f t="shared" si="20"/>
        <v>37310000</v>
      </c>
    </row>
    <row r="334" spans="1:13" s="4" customFormat="1" ht="22.5" customHeight="1">
      <c r="A334" s="10">
        <v>2</v>
      </c>
      <c r="B334" s="11">
        <v>32</v>
      </c>
      <c r="C334" s="12" t="s">
        <v>353</v>
      </c>
      <c r="D334" s="11" t="s">
        <v>33</v>
      </c>
      <c r="E334" s="11">
        <v>1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f t="shared" si="19"/>
        <v>1</v>
      </c>
      <c r="L334" s="13">
        <v>27000</v>
      </c>
      <c r="M334" s="14">
        <f t="shared" si="20"/>
        <v>27000</v>
      </c>
    </row>
    <row r="335" spans="1:13" s="4" customFormat="1" ht="22.5" customHeight="1">
      <c r="A335" s="10">
        <v>2</v>
      </c>
      <c r="B335" s="11">
        <v>33</v>
      </c>
      <c r="C335" s="12" t="s">
        <v>354</v>
      </c>
      <c r="D335" s="11" t="s">
        <v>33</v>
      </c>
      <c r="E335" s="11">
        <v>1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f aca="true" t="shared" si="21" ref="K335:K366">SUM(E335:J335)</f>
        <v>1</v>
      </c>
      <c r="L335" s="13">
        <v>27000</v>
      </c>
      <c r="M335" s="14">
        <f aca="true" t="shared" si="22" ref="M335:M366">+L335*K335</f>
        <v>27000</v>
      </c>
    </row>
    <row r="336" spans="1:13" s="4" customFormat="1" ht="22.5" customHeight="1">
      <c r="A336" s="10">
        <v>2</v>
      </c>
      <c r="B336" s="11">
        <v>34</v>
      </c>
      <c r="C336" s="12" t="s">
        <v>355</v>
      </c>
      <c r="D336" s="11" t="s">
        <v>33</v>
      </c>
      <c r="E336" s="11">
        <v>1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f t="shared" si="21"/>
        <v>1</v>
      </c>
      <c r="L336" s="13">
        <v>27000</v>
      </c>
      <c r="M336" s="14">
        <f t="shared" si="22"/>
        <v>27000</v>
      </c>
    </row>
    <row r="337" spans="1:13" s="4" customFormat="1" ht="22.5" customHeight="1">
      <c r="A337" s="10">
        <v>2</v>
      </c>
      <c r="B337" s="11">
        <v>35</v>
      </c>
      <c r="C337" s="12" t="s">
        <v>356</v>
      </c>
      <c r="D337" s="11" t="s">
        <v>33</v>
      </c>
      <c r="E337" s="11">
        <v>1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f t="shared" si="21"/>
        <v>1</v>
      </c>
      <c r="L337" s="13">
        <v>27000</v>
      </c>
      <c r="M337" s="14">
        <f t="shared" si="22"/>
        <v>27000</v>
      </c>
    </row>
    <row r="338" spans="1:13" s="4" customFormat="1" ht="22.5" customHeight="1">
      <c r="A338" s="10">
        <v>2</v>
      </c>
      <c r="B338" s="11">
        <v>36</v>
      </c>
      <c r="C338" s="12" t="s">
        <v>357</v>
      </c>
      <c r="D338" s="11" t="s">
        <v>17</v>
      </c>
      <c r="E338" s="11">
        <v>200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f t="shared" si="21"/>
        <v>200</v>
      </c>
      <c r="L338" s="13">
        <v>128000</v>
      </c>
      <c r="M338" s="14">
        <f t="shared" si="22"/>
        <v>25600000</v>
      </c>
    </row>
    <row r="339" spans="1:13" s="4" customFormat="1" ht="22.5" customHeight="1">
      <c r="A339" s="10">
        <v>2</v>
      </c>
      <c r="B339" s="11">
        <v>37</v>
      </c>
      <c r="C339" s="12" t="s">
        <v>358</v>
      </c>
      <c r="D339" s="11" t="s">
        <v>17</v>
      </c>
      <c r="E339" s="11">
        <v>100</v>
      </c>
      <c r="F339" s="11">
        <v>0</v>
      </c>
      <c r="G339" s="11">
        <v>0</v>
      </c>
      <c r="H339" s="11">
        <v>100</v>
      </c>
      <c r="I339" s="11">
        <v>0</v>
      </c>
      <c r="J339" s="11">
        <v>0</v>
      </c>
      <c r="K339" s="11">
        <f t="shared" si="21"/>
        <v>200</v>
      </c>
      <c r="L339" s="13">
        <v>137000</v>
      </c>
      <c r="M339" s="14">
        <f t="shared" si="22"/>
        <v>27400000</v>
      </c>
    </row>
    <row r="340" spans="1:13" s="4" customFormat="1" ht="22.5" customHeight="1">
      <c r="A340" s="10">
        <v>2</v>
      </c>
      <c r="B340" s="11">
        <v>38</v>
      </c>
      <c r="C340" s="12" t="s">
        <v>359</v>
      </c>
      <c r="D340" s="11" t="s">
        <v>92</v>
      </c>
      <c r="E340" s="11">
        <v>4</v>
      </c>
      <c r="F340" s="11">
        <v>0</v>
      </c>
      <c r="G340" s="11">
        <v>4</v>
      </c>
      <c r="H340" s="11">
        <v>0</v>
      </c>
      <c r="I340" s="11">
        <v>0</v>
      </c>
      <c r="J340" s="11">
        <v>4</v>
      </c>
      <c r="K340" s="11">
        <f t="shared" si="21"/>
        <v>12</v>
      </c>
      <c r="L340" s="13">
        <v>97000</v>
      </c>
      <c r="M340" s="14">
        <f t="shared" si="22"/>
        <v>1164000</v>
      </c>
    </row>
    <row r="341" spans="1:13" s="4" customFormat="1" ht="22.5" customHeight="1">
      <c r="A341" s="10">
        <v>2</v>
      </c>
      <c r="B341" s="11">
        <v>39</v>
      </c>
      <c r="C341" s="12" t="s">
        <v>360</v>
      </c>
      <c r="D341" s="11" t="s">
        <v>92</v>
      </c>
      <c r="E341" s="11">
        <v>2</v>
      </c>
      <c r="F341" s="11">
        <v>0</v>
      </c>
      <c r="G341" s="11">
        <v>2</v>
      </c>
      <c r="H341" s="11">
        <v>0</v>
      </c>
      <c r="I341" s="11">
        <v>0</v>
      </c>
      <c r="J341" s="11">
        <v>2</v>
      </c>
      <c r="K341" s="11">
        <f t="shared" si="21"/>
        <v>6</v>
      </c>
      <c r="L341" s="13">
        <v>96800</v>
      </c>
      <c r="M341" s="14">
        <f t="shared" si="22"/>
        <v>580800</v>
      </c>
    </row>
    <row r="342" spans="1:13" s="4" customFormat="1" ht="22.5" customHeight="1">
      <c r="A342" s="10">
        <v>2</v>
      </c>
      <c r="B342" s="11">
        <v>40</v>
      </c>
      <c r="C342" s="12" t="s">
        <v>361</v>
      </c>
      <c r="D342" s="11" t="s">
        <v>92</v>
      </c>
      <c r="E342" s="11">
        <v>2</v>
      </c>
      <c r="F342" s="11">
        <v>0</v>
      </c>
      <c r="G342" s="11">
        <v>2</v>
      </c>
      <c r="H342" s="11">
        <v>0</v>
      </c>
      <c r="I342" s="11">
        <v>0</v>
      </c>
      <c r="J342" s="11">
        <v>2</v>
      </c>
      <c r="K342" s="11">
        <f t="shared" si="21"/>
        <v>6</v>
      </c>
      <c r="L342" s="13">
        <v>98500</v>
      </c>
      <c r="M342" s="14">
        <f t="shared" si="22"/>
        <v>591000</v>
      </c>
    </row>
    <row r="343" spans="1:13" s="4" customFormat="1" ht="22.5" customHeight="1">
      <c r="A343" s="10">
        <v>2</v>
      </c>
      <c r="B343" s="11">
        <v>41</v>
      </c>
      <c r="C343" s="12" t="s">
        <v>362</v>
      </c>
      <c r="D343" s="11" t="s">
        <v>17</v>
      </c>
      <c r="E343" s="11">
        <v>2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f t="shared" si="21"/>
        <v>2</v>
      </c>
      <c r="L343" s="13">
        <v>67900</v>
      </c>
      <c r="M343" s="14">
        <f t="shared" si="22"/>
        <v>135800</v>
      </c>
    </row>
    <row r="344" spans="1:13" s="4" customFormat="1" ht="22.5" customHeight="1">
      <c r="A344" s="10">
        <v>2</v>
      </c>
      <c r="B344" s="11">
        <v>42</v>
      </c>
      <c r="C344" s="12" t="s">
        <v>363</v>
      </c>
      <c r="D344" s="11" t="s">
        <v>92</v>
      </c>
      <c r="E344" s="11">
        <v>5</v>
      </c>
      <c r="F344" s="11">
        <v>0</v>
      </c>
      <c r="G344" s="11">
        <v>3</v>
      </c>
      <c r="H344" s="11">
        <v>0</v>
      </c>
      <c r="I344" s="11">
        <v>0</v>
      </c>
      <c r="J344" s="11">
        <v>3</v>
      </c>
      <c r="K344" s="11">
        <f t="shared" si="21"/>
        <v>11</v>
      </c>
      <c r="L344" s="13">
        <v>186000</v>
      </c>
      <c r="M344" s="14">
        <f t="shared" si="22"/>
        <v>2046000</v>
      </c>
    </row>
    <row r="345" spans="1:13" s="4" customFormat="1" ht="22.5" customHeight="1">
      <c r="A345" s="10">
        <v>2</v>
      </c>
      <c r="B345" s="11">
        <v>43</v>
      </c>
      <c r="C345" s="12" t="s">
        <v>364</v>
      </c>
      <c r="D345" s="11" t="s">
        <v>92</v>
      </c>
      <c r="E345" s="11">
        <v>3</v>
      </c>
      <c r="F345" s="11">
        <v>0</v>
      </c>
      <c r="G345" s="11">
        <v>2</v>
      </c>
      <c r="H345" s="11">
        <v>0</v>
      </c>
      <c r="I345" s="11">
        <v>0</v>
      </c>
      <c r="J345" s="11">
        <v>2</v>
      </c>
      <c r="K345" s="11">
        <f t="shared" si="21"/>
        <v>7</v>
      </c>
      <c r="L345" s="13">
        <v>21000</v>
      </c>
      <c r="M345" s="14">
        <f t="shared" si="22"/>
        <v>147000</v>
      </c>
    </row>
    <row r="346" spans="1:13" s="4" customFormat="1" ht="22.5" customHeight="1">
      <c r="A346" s="10">
        <v>2</v>
      </c>
      <c r="B346" s="11">
        <v>44</v>
      </c>
      <c r="C346" s="12" t="s">
        <v>365</v>
      </c>
      <c r="D346" s="11" t="s">
        <v>366</v>
      </c>
      <c r="E346" s="11">
        <v>2</v>
      </c>
      <c r="F346" s="11">
        <v>0</v>
      </c>
      <c r="G346" s="11">
        <v>0</v>
      </c>
      <c r="H346" s="11">
        <v>4</v>
      </c>
      <c r="I346" s="11">
        <v>0</v>
      </c>
      <c r="J346" s="11">
        <v>0</v>
      </c>
      <c r="K346" s="11">
        <f t="shared" si="21"/>
        <v>6</v>
      </c>
      <c r="L346" s="13">
        <v>7500</v>
      </c>
      <c r="M346" s="14">
        <f t="shared" si="22"/>
        <v>45000</v>
      </c>
    </row>
    <row r="347" spans="1:13" s="4" customFormat="1" ht="22.5" customHeight="1">
      <c r="A347" s="10">
        <v>2</v>
      </c>
      <c r="B347" s="11">
        <v>45</v>
      </c>
      <c r="C347" s="12" t="s">
        <v>367</v>
      </c>
      <c r="D347" s="11" t="s">
        <v>344</v>
      </c>
      <c r="E347" s="11">
        <v>0</v>
      </c>
      <c r="F347" s="11">
        <v>0</v>
      </c>
      <c r="G347" s="11">
        <v>4</v>
      </c>
      <c r="H347" s="11">
        <v>0</v>
      </c>
      <c r="I347" s="11">
        <v>0</v>
      </c>
      <c r="J347" s="11">
        <v>0</v>
      </c>
      <c r="K347" s="11">
        <f t="shared" si="21"/>
        <v>4</v>
      </c>
      <c r="L347" s="13">
        <v>132000</v>
      </c>
      <c r="M347" s="14">
        <f t="shared" si="22"/>
        <v>528000</v>
      </c>
    </row>
    <row r="348" spans="1:13" s="4" customFormat="1" ht="22.5" customHeight="1">
      <c r="A348" s="10">
        <v>2</v>
      </c>
      <c r="B348" s="11">
        <v>46</v>
      </c>
      <c r="C348" s="12" t="s">
        <v>368</v>
      </c>
      <c r="D348" s="11" t="s">
        <v>334</v>
      </c>
      <c r="E348" s="11">
        <v>0</v>
      </c>
      <c r="F348" s="11">
        <v>0</v>
      </c>
      <c r="G348" s="11">
        <v>2</v>
      </c>
      <c r="H348" s="11">
        <v>0</v>
      </c>
      <c r="I348" s="11">
        <v>0</v>
      </c>
      <c r="J348" s="11">
        <v>0</v>
      </c>
      <c r="K348" s="11">
        <f t="shared" si="21"/>
        <v>2</v>
      </c>
      <c r="L348" s="13">
        <v>67500</v>
      </c>
      <c r="M348" s="14">
        <f t="shared" si="22"/>
        <v>135000</v>
      </c>
    </row>
    <row r="349" spans="1:13" s="4" customFormat="1" ht="22.5" customHeight="1">
      <c r="A349" s="10">
        <v>2</v>
      </c>
      <c r="B349" s="11">
        <v>47</v>
      </c>
      <c r="C349" s="12" t="s">
        <v>369</v>
      </c>
      <c r="D349" s="11" t="s">
        <v>334</v>
      </c>
      <c r="E349" s="11">
        <v>0</v>
      </c>
      <c r="F349" s="11">
        <v>0</v>
      </c>
      <c r="G349" s="11">
        <v>2</v>
      </c>
      <c r="H349" s="11">
        <v>0</v>
      </c>
      <c r="I349" s="11">
        <v>0</v>
      </c>
      <c r="J349" s="11">
        <v>0</v>
      </c>
      <c r="K349" s="11">
        <f t="shared" si="21"/>
        <v>2</v>
      </c>
      <c r="L349" s="13">
        <v>67500</v>
      </c>
      <c r="M349" s="14">
        <f t="shared" si="22"/>
        <v>135000</v>
      </c>
    </row>
    <row r="350" spans="1:13" s="4" customFormat="1" ht="22.5" customHeight="1">
      <c r="A350" s="10">
        <v>2</v>
      </c>
      <c r="B350" s="11">
        <v>48</v>
      </c>
      <c r="C350" s="12" t="s">
        <v>370</v>
      </c>
      <c r="D350" s="11" t="s">
        <v>334</v>
      </c>
      <c r="E350" s="11">
        <v>0</v>
      </c>
      <c r="F350" s="11">
        <v>0</v>
      </c>
      <c r="G350" s="11">
        <v>4</v>
      </c>
      <c r="H350" s="11">
        <v>0</v>
      </c>
      <c r="I350" s="11">
        <v>0</v>
      </c>
      <c r="J350" s="11">
        <v>0</v>
      </c>
      <c r="K350" s="11">
        <f t="shared" si="21"/>
        <v>4</v>
      </c>
      <c r="L350" s="13">
        <v>67500</v>
      </c>
      <c r="M350" s="14">
        <f t="shared" si="22"/>
        <v>270000</v>
      </c>
    </row>
    <row r="351" spans="1:13" s="4" customFormat="1" ht="22.5" customHeight="1">
      <c r="A351" s="10">
        <v>2</v>
      </c>
      <c r="B351" s="11">
        <v>49</v>
      </c>
      <c r="C351" s="12" t="s">
        <v>371</v>
      </c>
      <c r="D351" s="11" t="s">
        <v>334</v>
      </c>
      <c r="E351" s="11">
        <v>0</v>
      </c>
      <c r="F351" s="11">
        <v>0</v>
      </c>
      <c r="G351" s="11">
        <v>4</v>
      </c>
      <c r="H351" s="11">
        <v>0</v>
      </c>
      <c r="I351" s="11">
        <v>0</v>
      </c>
      <c r="J351" s="11">
        <v>0</v>
      </c>
      <c r="K351" s="11">
        <f t="shared" si="21"/>
        <v>4</v>
      </c>
      <c r="L351" s="13">
        <v>67500</v>
      </c>
      <c r="M351" s="14">
        <f t="shared" si="22"/>
        <v>270000</v>
      </c>
    </row>
    <row r="352" spans="1:13" s="4" customFormat="1" ht="22.5" customHeight="1">
      <c r="A352" s="10">
        <v>2</v>
      </c>
      <c r="B352" s="11">
        <v>50</v>
      </c>
      <c r="C352" s="12" t="s">
        <v>372</v>
      </c>
      <c r="D352" s="11" t="s">
        <v>334</v>
      </c>
      <c r="E352" s="11">
        <v>0</v>
      </c>
      <c r="F352" s="11">
        <v>0</v>
      </c>
      <c r="G352" s="11">
        <v>1</v>
      </c>
      <c r="H352" s="11">
        <v>0</v>
      </c>
      <c r="I352" s="11">
        <v>0</v>
      </c>
      <c r="J352" s="11">
        <v>0</v>
      </c>
      <c r="K352" s="11">
        <f t="shared" si="21"/>
        <v>1</v>
      </c>
      <c r="L352" s="13">
        <v>67500</v>
      </c>
      <c r="M352" s="14">
        <f t="shared" si="22"/>
        <v>67500</v>
      </c>
    </row>
    <row r="353" spans="1:13" s="4" customFormat="1" ht="23.25" customHeight="1">
      <c r="A353" s="10">
        <v>2</v>
      </c>
      <c r="B353" s="11">
        <v>51</v>
      </c>
      <c r="C353" s="12" t="s">
        <v>373</v>
      </c>
      <c r="D353" s="11" t="s">
        <v>334</v>
      </c>
      <c r="E353" s="11">
        <v>0</v>
      </c>
      <c r="F353" s="11">
        <v>0</v>
      </c>
      <c r="G353" s="11">
        <v>1</v>
      </c>
      <c r="H353" s="11">
        <v>0</v>
      </c>
      <c r="I353" s="11">
        <v>0</v>
      </c>
      <c r="J353" s="11">
        <v>0</v>
      </c>
      <c r="K353" s="11">
        <f t="shared" si="21"/>
        <v>1</v>
      </c>
      <c r="L353" s="13">
        <v>67500</v>
      </c>
      <c r="M353" s="14">
        <f t="shared" si="22"/>
        <v>67500</v>
      </c>
    </row>
    <row r="354" spans="1:13" s="4" customFormat="1" ht="23.25" customHeight="1">
      <c r="A354" s="73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5"/>
      <c r="M354" s="31">
        <f>SUM(M303:M353)</f>
        <v>199214650</v>
      </c>
    </row>
    <row r="355" spans="1:13" s="4" customFormat="1" ht="23.25" customHeight="1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</row>
    <row r="356" spans="1:13" s="4" customFormat="1" ht="23.25" customHeight="1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</row>
    <row r="357" spans="1:13" s="4" customFormat="1" ht="23.25" customHeight="1" thickBo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s="4" customFormat="1" ht="23.25" customHeight="1">
      <c r="A358" s="33"/>
      <c r="B358" s="33"/>
      <c r="C358" s="34"/>
      <c r="D358" s="78" t="s">
        <v>374</v>
      </c>
      <c r="E358" s="77"/>
      <c r="F358" s="79"/>
      <c r="G358" s="78" t="s">
        <v>375</v>
      </c>
      <c r="H358" s="77"/>
      <c r="I358" s="77"/>
      <c r="J358" s="79"/>
      <c r="K358" s="78" t="s">
        <v>376</v>
      </c>
      <c r="L358" s="79"/>
      <c r="M358" s="24"/>
    </row>
    <row r="359" spans="1:13" s="4" customFormat="1" ht="23.25" customHeight="1">
      <c r="A359" s="33"/>
      <c r="B359" s="33"/>
      <c r="C359" s="35" t="s">
        <v>377</v>
      </c>
      <c r="D359" s="11" t="s">
        <v>378</v>
      </c>
      <c r="E359" s="80" t="s">
        <v>379</v>
      </c>
      <c r="F359" s="81"/>
      <c r="G359" s="80" t="s">
        <v>378</v>
      </c>
      <c r="H359" s="81"/>
      <c r="I359" s="80" t="s">
        <v>380</v>
      </c>
      <c r="J359" s="81"/>
      <c r="K359" s="36" t="s">
        <v>378</v>
      </c>
      <c r="L359" s="36" t="s">
        <v>381</v>
      </c>
      <c r="M359" s="14"/>
    </row>
    <row r="360" spans="1:13" s="4" customFormat="1" ht="23.25" customHeight="1">
      <c r="A360" s="33"/>
      <c r="B360" s="33"/>
      <c r="C360" s="37" t="s">
        <v>382</v>
      </c>
      <c r="D360" s="11">
        <v>8</v>
      </c>
      <c r="E360" s="82">
        <v>3200000</v>
      </c>
      <c r="F360" s="83"/>
      <c r="G360" s="80">
        <v>2</v>
      </c>
      <c r="H360" s="81"/>
      <c r="I360" s="82">
        <f>+I361</f>
        <v>2600000</v>
      </c>
      <c r="J360" s="83"/>
      <c r="K360" s="36"/>
      <c r="L360" s="38">
        <f>+L361</f>
        <v>348000</v>
      </c>
      <c r="M360" s="14">
        <f aca="true" t="shared" si="23" ref="M360:M381">+D360*E360+G360*I360+K360*L360</f>
        <v>30800000</v>
      </c>
    </row>
    <row r="361" spans="1:13" s="4" customFormat="1" ht="23.25" customHeight="1">
      <c r="A361" s="33"/>
      <c r="B361" s="33"/>
      <c r="C361" s="37" t="s">
        <v>383</v>
      </c>
      <c r="D361" s="11">
        <v>11</v>
      </c>
      <c r="E361" s="82">
        <f>+E360</f>
        <v>3200000</v>
      </c>
      <c r="F361" s="83"/>
      <c r="G361" s="80">
        <v>3</v>
      </c>
      <c r="H361" s="81"/>
      <c r="I361" s="82">
        <v>2600000</v>
      </c>
      <c r="J361" s="83"/>
      <c r="K361" s="36">
        <f>+K360</f>
        <v>0</v>
      </c>
      <c r="L361" s="38">
        <f>+L362</f>
        <v>348000</v>
      </c>
      <c r="M361" s="14">
        <f t="shared" si="23"/>
        <v>43000000</v>
      </c>
    </row>
    <row r="362" spans="1:13" s="4" customFormat="1" ht="23.25" customHeight="1">
      <c r="A362" s="33"/>
      <c r="B362" s="33"/>
      <c r="C362" s="37" t="s">
        <v>384</v>
      </c>
      <c r="D362" s="11">
        <v>6</v>
      </c>
      <c r="E362" s="82">
        <f>+E361</f>
        <v>3200000</v>
      </c>
      <c r="F362" s="83"/>
      <c r="G362" s="80">
        <v>2</v>
      </c>
      <c r="H362" s="81"/>
      <c r="I362" s="82">
        <f>+I361</f>
        <v>2600000</v>
      </c>
      <c r="J362" s="83"/>
      <c r="K362" s="36"/>
      <c r="L362" s="38">
        <v>348000</v>
      </c>
      <c r="M362" s="14">
        <f t="shared" si="23"/>
        <v>24400000</v>
      </c>
    </row>
    <row r="363" spans="1:13" s="4" customFormat="1" ht="23.25" customHeight="1">
      <c r="A363" s="33"/>
      <c r="B363" s="33"/>
      <c r="C363" s="37" t="s">
        <v>385</v>
      </c>
      <c r="D363" s="11">
        <v>9</v>
      </c>
      <c r="E363" s="82">
        <f>+E362</f>
        <v>3200000</v>
      </c>
      <c r="F363" s="83"/>
      <c r="G363" s="80">
        <v>3</v>
      </c>
      <c r="H363" s="81"/>
      <c r="I363" s="82">
        <f>+I362</f>
        <v>2600000</v>
      </c>
      <c r="J363" s="83"/>
      <c r="K363" s="36">
        <v>2</v>
      </c>
      <c r="L363" s="38">
        <v>348000</v>
      </c>
      <c r="M363" s="14">
        <f t="shared" si="23"/>
        <v>37296000</v>
      </c>
    </row>
    <row r="364" spans="1:13" s="4" customFormat="1" ht="23.25" customHeight="1">
      <c r="A364" s="33"/>
      <c r="B364" s="33"/>
      <c r="C364" s="37" t="s">
        <v>386</v>
      </c>
      <c r="D364" s="11">
        <v>8</v>
      </c>
      <c r="E364" s="82">
        <f>+E362</f>
        <v>3200000</v>
      </c>
      <c r="F364" s="83"/>
      <c r="G364" s="80">
        <v>3</v>
      </c>
      <c r="H364" s="81"/>
      <c r="I364" s="82">
        <f>+I362</f>
        <v>2600000</v>
      </c>
      <c r="J364" s="83"/>
      <c r="K364" s="36">
        <v>3</v>
      </c>
      <c r="L364" s="38">
        <f>+L362</f>
        <v>348000</v>
      </c>
      <c r="M364" s="14">
        <f t="shared" si="23"/>
        <v>34444000</v>
      </c>
    </row>
    <row r="365" spans="1:13" s="4" customFormat="1" ht="23.25" customHeight="1">
      <c r="A365" s="33"/>
      <c r="B365" s="33"/>
      <c r="C365" s="37" t="s">
        <v>387</v>
      </c>
      <c r="D365" s="11">
        <v>1</v>
      </c>
      <c r="E365" s="82">
        <f aca="true" t="shared" si="24" ref="E365:E378">+E364</f>
        <v>3200000</v>
      </c>
      <c r="F365" s="83"/>
      <c r="G365" s="80"/>
      <c r="H365" s="81"/>
      <c r="I365" s="82">
        <f aca="true" t="shared" si="25" ref="I365:I378">+I364</f>
        <v>2600000</v>
      </c>
      <c r="J365" s="83"/>
      <c r="K365" s="36"/>
      <c r="L365" s="38">
        <f aca="true" t="shared" si="26" ref="L365:L378">+L364</f>
        <v>348000</v>
      </c>
      <c r="M365" s="14">
        <f t="shared" si="23"/>
        <v>3200000</v>
      </c>
    </row>
    <row r="366" spans="1:13" s="4" customFormat="1" ht="23.25" customHeight="1">
      <c r="A366" s="33"/>
      <c r="B366" s="33"/>
      <c r="C366" s="37" t="s">
        <v>388</v>
      </c>
      <c r="D366" s="11">
        <v>5</v>
      </c>
      <c r="E366" s="82">
        <f t="shared" si="24"/>
        <v>3200000</v>
      </c>
      <c r="F366" s="83"/>
      <c r="G366" s="80">
        <v>3</v>
      </c>
      <c r="H366" s="81"/>
      <c r="I366" s="82">
        <f t="shared" si="25"/>
        <v>2600000</v>
      </c>
      <c r="J366" s="83"/>
      <c r="K366" s="36">
        <v>4</v>
      </c>
      <c r="L366" s="38">
        <f t="shared" si="26"/>
        <v>348000</v>
      </c>
      <c r="M366" s="14">
        <f t="shared" si="23"/>
        <v>25192000</v>
      </c>
    </row>
    <row r="367" spans="1:13" s="4" customFormat="1" ht="23.25" customHeight="1">
      <c r="A367" s="33"/>
      <c r="B367" s="33"/>
      <c r="C367" s="37" t="s">
        <v>389</v>
      </c>
      <c r="D367" s="11">
        <v>2</v>
      </c>
      <c r="E367" s="82">
        <f t="shared" si="24"/>
        <v>3200000</v>
      </c>
      <c r="F367" s="83"/>
      <c r="G367" s="80">
        <v>1</v>
      </c>
      <c r="H367" s="81"/>
      <c r="I367" s="82">
        <f t="shared" si="25"/>
        <v>2600000</v>
      </c>
      <c r="J367" s="83"/>
      <c r="K367" s="36">
        <v>2</v>
      </c>
      <c r="L367" s="38">
        <f t="shared" si="26"/>
        <v>348000</v>
      </c>
      <c r="M367" s="14">
        <f t="shared" si="23"/>
        <v>9696000</v>
      </c>
    </row>
    <row r="368" spans="1:13" s="4" customFormat="1" ht="23.25" customHeight="1">
      <c r="A368" s="33"/>
      <c r="B368" s="33"/>
      <c r="C368" s="37" t="s">
        <v>390</v>
      </c>
      <c r="D368" s="11">
        <v>2</v>
      </c>
      <c r="E368" s="82">
        <f t="shared" si="24"/>
        <v>3200000</v>
      </c>
      <c r="F368" s="83"/>
      <c r="G368" s="80">
        <v>1</v>
      </c>
      <c r="H368" s="81"/>
      <c r="I368" s="82">
        <f t="shared" si="25"/>
        <v>2600000</v>
      </c>
      <c r="J368" s="83"/>
      <c r="K368" s="36">
        <v>1</v>
      </c>
      <c r="L368" s="38">
        <f t="shared" si="26"/>
        <v>348000</v>
      </c>
      <c r="M368" s="14">
        <f t="shared" si="23"/>
        <v>9348000</v>
      </c>
    </row>
    <row r="369" spans="1:13" s="4" customFormat="1" ht="23.25" customHeight="1">
      <c r="A369" s="33"/>
      <c r="B369" s="33"/>
      <c r="C369" s="37" t="s">
        <v>391</v>
      </c>
      <c r="D369" s="11">
        <v>1</v>
      </c>
      <c r="E369" s="82">
        <f t="shared" si="24"/>
        <v>3200000</v>
      </c>
      <c r="F369" s="83"/>
      <c r="G369" s="80">
        <v>3</v>
      </c>
      <c r="H369" s="81"/>
      <c r="I369" s="82">
        <f t="shared" si="25"/>
        <v>2600000</v>
      </c>
      <c r="J369" s="83"/>
      <c r="K369" s="36">
        <v>3</v>
      </c>
      <c r="L369" s="38">
        <f t="shared" si="26"/>
        <v>348000</v>
      </c>
      <c r="M369" s="14">
        <f t="shared" si="23"/>
        <v>12044000</v>
      </c>
    </row>
    <row r="370" spans="1:13" s="4" customFormat="1" ht="23.25" customHeight="1">
      <c r="A370" s="33"/>
      <c r="B370" s="33"/>
      <c r="C370" s="37" t="s">
        <v>392</v>
      </c>
      <c r="D370" s="11">
        <v>2</v>
      </c>
      <c r="E370" s="82">
        <f t="shared" si="24"/>
        <v>3200000</v>
      </c>
      <c r="F370" s="83"/>
      <c r="G370" s="80">
        <v>2</v>
      </c>
      <c r="H370" s="81"/>
      <c r="I370" s="82">
        <f t="shared" si="25"/>
        <v>2600000</v>
      </c>
      <c r="J370" s="83"/>
      <c r="K370" s="36">
        <v>2</v>
      </c>
      <c r="L370" s="38">
        <f t="shared" si="26"/>
        <v>348000</v>
      </c>
      <c r="M370" s="14">
        <f t="shared" si="23"/>
        <v>12296000</v>
      </c>
    </row>
    <row r="371" spans="1:13" s="4" customFormat="1" ht="23.25" customHeight="1">
      <c r="A371" s="33"/>
      <c r="B371" s="33"/>
      <c r="C371" s="37" t="s">
        <v>393</v>
      </c>
      <c r="D371" s="11">
        <v>2</v>
      </c>
      <c r="E371" s="82">
        <f t="shared" si="24"/>
        <v>3200000</v>
      </c>
      <c r="F371" s="83"/>
      <c r="G371" s="80">
        <v>1</v>
      </c>
      <c r="H371" s="81"/>
      <c r="I371" s="82">
        <f t="shared" si="25"/>
        <v>2600000</v>
      </c>
      <c r="J371" s="83"/>
      <c r="K371" s="36">
        <v>1</v>
      </c>
      <c r="L371" s="38">
        <f t="shared" si="26"/>
        <v>348000</v>
      </c>
      <c r="M371" s="14">
        <f t="shared" si="23"/>
        <v>9348000</v>
      </c>
    </row>
    <row r="372" spans="1:13" s="4" customFormat="1" ht="23.25" customHeight="1">
      <c r="A372" s="33"/>
      <c r="B372" s="33"/>
      <c r="C372" s="37" t="s">
        <v>394</v>
      </c>
      <c r="D372" s="11">
        <v>3</v>
      </c>
      <c r="E372" s="82">
        <f t="shared" si="24"/>
        <v>3200000</v>
      </c>
      <c r="F372" s="83"/>
      <c r="G372" s="80">
        <v>2</v>
      </c>
      <c r="H372" s="81"/>
      <c r="I372" s="82">
        <f t="shared" si="25"/>
        <v>2600000</v>
      </c>
      <c r="J372" s="83"/>
      <c r="K372" s="36">
        <v>3</v>
      </c>
      <c r="L372" s="38">
        <f t="shared" si="26"/>
        <v>348000</v>
      </c>
      <c r="M372" s="14">
        <f t="shared" si="23"/>
        <v>15844000</v>
      </c>
    </row>
    <row r="373" spans="1:13" s="4" customFormat="1" ht="23.25" customHeight="1">
      <c r="A373" s="33"/>
      <c r="B373" s="33"/>
      <c r="C373" s="37" t="s">
        <v>395</v>
      </c>
      <c r="D373" s="11">
        <v>8</v>
      </c>
      <c r="E373" s="82">
        <f t="shared" si="24"/>
        <v>3200000</v>
      </c>
      <c r="F373" s="83"/>
      <c r="G373" s="80">
        <v>3</v>
      </c>
      <c r="H373" s="81"/>
      <c r="I373" s="82">
        <f t="shared" si="25"/>
        <v>2600000</v>
      </c>
      <c r="J373" s="83"/>
      <c r="K373" s="36">
        <v>3</v>
      </c>
      <c r="L373" s="38">
        <f t="shared" si="26"/>
        <v>348000</v>
      </c>
      <c r="M373" s="14">
        <f t="shared" si="23"/>
        <v>34444000</v>
      </c>
    </row>
    <row r="374" spans="1:13" s="4" customFormat="1" ht="23.25" customHeight="1">
      <c r="A374" s="33"/>
      <c r="B374" s="33"/>
      <c r="C374" s="37" t="s">
        <v>396</v>
      </c>
      <c r="D374" s="11">
        <v>5</v>
      </c>
      <c r="E374" s="82">
        <f t="shared" si="24"/>
        <v>3200000</v>
      </c>
      <c r="F374" s="83"/>
      <c r="G374" s="80">
        <v>3</v>
      </c>
      <c r="H374" s="81"/>
      <c r="I374" s="82">
        <f t="shared" si="25"/>
        <v>2600000</v>
      </c>
      <c r="J374" s="83"/>
      <c r="K374" s="36">
        <v>4</v>
      </c>
      <c r="L374" s="38">
        <f t="shared" si="26"/>
        <v>348000</v>
      </c>
      <c r="M374" s="14">
        <f t="shared" si="23"/>
        <v>25192000</v>
      </c>
    </row>
    <row r="375" spans="1:13" s="4" customFormat="1" ht="23.25" customHeight="1">
      <c r="A375" s="33"/>
      <c r="B375" s="33"/>
      <c r="C375" s="37" t="s">
        <v>397</v>
      </c>
      <c r="D375" s="11">
        <v>3</v>
      </c>
      <c r="E375" s="82">
        <f t="shared" si="24"/>
        <v>3200000</v>
      </c>
      <c r="F375" s="83"/>
      <c r="G375" s="80">
        <v>1</v>
      </c>
      <c r="H375" s="81"/>
      <c r="I375" s="82">
        <f t="shared" si="25"/>
        <v>2600000</v>
      </c>
      <c r="J375" s="83"/>
      <c r="K375" s="36">
        <v>3</v>
      </c>
      <c r="L375" s="38">
        <f t="shared" si="26"/>
        <v>348000</v>
      </c>
      <c r="M375" s="14">
        <f t="shared" si="23"/>
        <v>13244000</v>
      </c>
    </row>
    <row r="376" spans="1:13" s="4" customFormat="1" ht="23.25" customHeight="1">
      <c r="A376" s="33"/>
      <c r="B376" s="33"/>
      <c r="C376" s="37" t="s">
        <v>398</v>
      </c>
      <c r="D376" s="11">
        <v>4</v>
      </c>
      <c r="E376" s="82">
        <f t="shared" si="24"/>
        <v>3200000</v>
      </c>
      <c r="F376" s="83"/>
      <c r="G376" s="80">
        <v>1</v>
      </c>
      <c r="H376" s="81"/>
      <c r="I376" s="82">
        <f t="shared" si="25"/>
        <v>2600000</v>
      </c>
      <c r="J376" s="83"/>
      <c r="K376" s="36">
        <v>3</v>
      </c>
      <c r="L376" s="38">
        <f t="shared" si="26"/>
        <v>348000</v>
      </c>
      <c r="M376" s="14">
        <f t="shared" si="23"/>
        <v>16444000</v>
      </c>
    </row>
    <row r="377" spans="1:13" s="4" customFormat="1" ht="23.25" customHeight="1">
      <c r="A377" s="33"/>
      <c r="B377" s="33"/>
      <c r="C377" s="37" t="s">
        <v>399</v>
      </c>
      <c r="D377" s="11">
        <v>7</v>
      </c>
      <c r="E377" s="82">
        <f t="shared" si="24"/>
        <v>3200000</v>
      </c>
      <c r="F377" s="83"/>
      <c r="G377" s="80">
        <v>1</v>
      </c>
      <c r="H377" s="81"/>
      <c r="I377" s="82">
        <f t="shared" si="25"/>
        <v>2600000</v>
      </c>
      <c r="J377" s="83"/>
      <c r="K377" s="36"/>
      <c r="L377" s="38">
        <f t="shared" si="26"/>
        <v>348000</v>
      </c>
      <c r="M377" s="14">
        <f t="shared" si="23"/>
        <v>25000000</v>
      </c>
    </row>
    <row r="378" spans="1:13" s="4" customFormat="1" ht="23.25" customHeight="1">
      <c r="A378" s="33"/>
      <c r="B378" s="33"/>
      <c r="C378" s="37" t="s">
        <v>400</v>
      </c>
      <c r="D378" s="11">
        <v>2</v>
      </c>
      <c r="E378" s="82">
        <f t="shared" si="24"/>
        <v>3200000</v>
      </c>
      <c r="F378" s="83"/>
      <c r="G378" s="80">
        <v>1</v>
      </c>
      <c r="H378" s="81"/>
      <c r="I378" s="82">
        <f t="shared" si="25"/>
        <v>2600000</v>
      </c>
      <c r="J378" s="83"/>
      <c r="K378" s="36">
        <v>1</v>
      </c>
      <c r="L378" s="38">
        <f t="shared" si="26"/>
        <v>348000</v>
      </c>
      <c r="M378" s="14">
        <f t="shared" si="23"/>
        <v>9348000</v>
      </c>
    </row>
    <row r="379" spans="1:13" s="4" customFormat="1" ht="23.25" customHeight="1">
      <c r="A379" s="33"/>
      <c r="B379" s="33"/>
      <c r="C379" s="37" t="s">
        <v>401</v>
      </c>
      <c r="D379" s="11">
        <v>3</v>
      </c>
      <c r="E379" s="82">
        <f>+E375</f>
        <v>3200000</v>
      </c>
      <c r="F379" s="83"/>
      <c r="G379" s="80">
        <v>2</v>
      </c>
      <c r="H379" s="81"/>
      <c r="I379" s="82">
        <f>+I375</f>
        <v>2600000</v>
      </c>
      <c r="J379" s="83"/>
      <c r="K379" s="36">
        <f>+K375</f>
        <v>3</v>
      </c>
      <c r="L379" s="38">
        <f>+L375</f>
        <v>348000</v>
      </c>
      <c r="M379" s="14">
        <f t="shared" si="23"/>
        <v>15844000</v>
      </c>
    </row>
    <row r="380" spans="1:13" s="4" customFormat="1" ht="23.25" customHeight="1">
      <c r="A380" s="33"/>
      <c r="B380" s="33"/>
      <c r="C380" s="37" t="s">
        <v>402</v>
      </c>
      <c r="D380" s="11">
        <v>12</v>
      </c>
      <c r="E380" s="82">
        <f>+E376</f>
        <v>3200000</v>
      </c>
      <c r="F380" s="83"/>
      <c r="G380" s="80">
        <v>2</v>
      </c>
      <c r="H380" s="81"/>
      <c r="I380" s="82">
        <f>+I376</f>
        <v>2600000</v>
      </c>
      <c r="J380" s="83"/>
      <c r="K380" s="36"/>
      <c r="L380" s="38">
        <f>+L376</f>
        <v>348000</v>
      </c>
      <c r="M380" s="14">
        <f t="shared" si="23"/>
        <v>43600000</v>
      </c>
    </row>
    <row r="381" spans="1:13" s="4" customFormat="1" ht="23.25" customHeight="1">
      <c r="A381" s="33"/>
      <c r="B381" s="33"/>
      <c r="C381" s="37" t="s">
        <v>403</v>
      </c>
      <c r="D381" s="11">
        <v>75</v>
      </c>
      <c r="E381" s="82">
        <f>+E375</f>
        <v>3200000</v>
      </c>
      <c r="F381" s="83"/>
      <c r="G381" s="80">
        <v>22</v>
      </c>
      <c r="H381" s="81"/>
      <c r="I381" s="82">
        <f>+I375</f>
        <v>2600000</v>
      </c>
      <c r="J381" s="83"/>
      <c r="K381" s="36"/>
      <c r="L381" s="38">
        <f>+L375</f>
        <v>348000</v>
      </c>
      <c r="M381" s="14">
        <f t="shared" si="23"/>
        <v>297200000</v>
      </c>
    </row>
    <row r="382" spans="1:13" s="4" customFormat="1" ht="23.25" customHeight="1" thickBot="1">
      <c r="A382" s="33"/>
      <c r="B382" s="33"/>
      <c r="C382" s="39" t="s">
        <v>11</v>
      </c>
      <c r="D382" s="26">
        <f>SUM(D360:D381)</f>
        <v>179</v>
      </c>
      <c r="E382" s="84"/>
      <c r="F382" s="85"/>
      <c r="G382" s="86">
        <f>SUM(G360:H381)</f>
        <v>62</v>
      </c>
      <c r="H382" s="87"/>
      <c r="I382" s="84"/>
      <c r="J382" s="85"/>
      <c r="K382" s="40">
        <f>SUM(K360:K381)</f>
        <v>38</v>
      </c>
      <c r="L382" s="41"/>
      <c r="M382" s="29"/>
    </row>
    <row r="383" spans="1:13" s="4" customFormat="1" ht="23.25" customHeight="1" thickBot="1">
      <c r="A383" s="88"/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9"/>
      <c r="M383" s="42">
        <f>SUM(M360:M382)</f>
        <v>747224000</v>
      </c>
    </row>
    <row r="384" spans="1:13" s="4" customFormat="1" ht="23.25" customHeight="1" thickBot="1">
      <c r="A384" s="43"/>
      <c r="B384" s="43"/>
      <c r="C384" s="44" t="s">
        <v>404</v>
      </c>
      <c r="D384" s="45"/>
      <c r="E384" s="45"/>
      <c r="F384" s="45"/>
      <c r="G384" s="45"/>
      <c r="H384" s="45"/>
      <c r="I384" s="45"/>
      <c r="J384" s="45"/>
      <c r="K384" s="45"/>
      <c r="L384" s="46"/>
      <c r="M384" s="47">
        <f>+M354+M301+M250+M208+M179+M146+M383</f>
        <v>1812570428</v>
      </c>
    </row>
  </sheetData>
  <sheetProtection/>
  <mergeCells count="99">
    <mergeCell ref="E382:F382"/>
    <mergeCell ref="G382:H382"/>
    <mergeCell ref="I382:J382"/>
    <mergeCell ref="A383:L383"/>
    <mergeCell ref="E380:F380"/>
    <mergeCell ref="G380:H380"/>
    <mergeCell ref="I380:J380"/>
    <mergeCell ref="E381:F381"/>
    <mergeCell ref="G381:H381"/>
    <mergeCell ref="I381:J381"/>
    <mergeCell ref="E378:F378"/>
    <mergeCell ref="G378:H378"/>
    <mergeCell ref="I378:J378"/>
    <mergeCell ref="E379:F379"/>
    <mergeCell ref="G379:H379"/>
    <mergeCell ref="I379:J379"/>
    <mergeCell ref="E376:F376"/>
    <mergeCell ref="G376:H376"/>
    <mergeCell ref="I376:J376"/>
    <mergeCell ref="E377:F377"/>
    <mergeCell ref="G377:H377"/>
    <mergeCell ref="I377:J377"/>
    <mergeCell ref="E374:F374"/>
    <mergeCell ref="G374:H374"/>
    <mergeCell ref="I374:J374"/>
    <mergeCell ref="E375:F375"/>
    <mergeCell ref="G375:H375"/>
    <mergeCell ref="I375:J375"/>
    <mergeCell ref="E372:F372"/>
    <mergeCell ref="G372:H372"/>
    <mergeCell ref="I372:J372"/>
    <mergeCell ref="E373:F373"/>
    <mergeCell ref="G373:H373"/>
    <mergeCell ref="I373:J373"/>
    <mergeCell ref="E370:F370"/>
    <mergeCell ref="G370:H370"/>
    <mergeCell ref="I370:J370"/>
    <mergeCell ref="E371:F371"/>
    <mergeCell ref="G371:H371"/>
    <mergeCell ref="I371:J371"/>
    <mergeCell ref="E368:F368"/>
    <mergeCell ref="G368:H368"/>
    <mergeCell ref="I368:J368"/>
    <mergeCell ref="E369:F369"/>
    <mergeCell ref="G369:H369"/>
    <mergeCell ref="I369:J369"/>
    <mergeCell ref="E366:F366"/>
    <mergeCell ref="G366:H366"/>
    <mergeCell ref="I366:J366"/>
    <mergeCell ref="E367:F367"/>
    <mergeCell ref="G367:H367"/>
    <mergeCell ref="I367:J367"/>
    <mergeCell ref="E364:F364"/>
    <mergeCell ref="G364:H364"/>
    <mergeCell ref="I364:J364"/>
    <mergeCell ref="E365:F365"/>
    <mergeCell ref="G365:H365"/>
    <mergeCell ref="I365:J365"/>
    <mergeCell ref="E362:F362"/>
    <mergeCell ref="G362:H362"/>
    <mergeCell ref="I362:J362"/>
    <mergeCell ref="E363:F363"/>
    <mergeCell ref="G363:H363"/>
    <mergeCell ref="I363:J363"/>
    <mergeCell ref="E360:F360"/>
    <mergeCell ref="G360:H360"/>
    <mergeCell ref="I360:J360"/>
    <mergeCell ref="E361:F361"/>
    <mergeCell ref="G361:H361"/>
    <mergeCell ref="I361:J361"/>
    <mergeCell ref="A356:M356"/>
    <mergeCell ref="D358:F358"/>
    <mergeCell ref="G358:J358"/>
    <mergeCell ref="K358:L358"/>
    <mergeCell ref="E359:F359"/>
    <mergeCell ref="G359:H359"/>
    <mergeCell ref="I359:J359"/>
    <mergeCell ref="A250:L250"/>
    <mergeCell ref="A251:M251"/>
    <mergeCell ref="A301:L301"/>
    <mergeCell ref="A302:M302"/>
    <mergeCell ref="A354:L354"/>
    <mergeCell ref="A355:M355"/>
    <mergeCell ref="A146:L146"/>
    <mergeCell ref="A147:M147"/>
    <mergeCell ref="A179:L179"/>
    <mergeCell ref="A180:M180"/>
    <mergeCell ref="A208:L208"/>
    <mergeCell ref="A209:M209"/>
    <mergeCell ref="A1:M1"/>
    <mergeCell ref="A2:M2"/>
    <mergeCell ref="A3:M3"/>
    <mergeCell ref="A4:M4"/>
    <mergeCell ref="A5:M5"/>
    <mergeCell ref="A6:A7"/>
    <mergeCell ref="B6:B7"/>
    <mergeCell ref="C6:C7"/>
    <mergeCell ref="D6:D7"/>
    <mergeCell ref="E6:K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2007-06-12T20:48:40Z</dcterms:created>
  <dcterms:modified xsi:type="dcterms:W3CDTF">2007-06-12T20:48:40Z</dcterms:modified>
  <cp:category/>
  <cp:version/>
  <cp:contentType/>
  <cp:contentStatus/>
</cp:coreProperties>
</file>