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640" windowHeight="5295"/>
  </bookViews>
  <sheets>
    <sheet name="EXPERIENCIA" sheetId="10" r:id="rId1"/>
    <sheet name="Hoja1" sheetId="11" r:id="rId2"/>
  </sheets>
  <definedNames>
    <definedName name="_xlnm.Print_Area" localSheetId="0">EXPERIENCIA!$A$1:$J$50</definedName>
  </definedNames>
  <calcPr calcId="145621"/>
</workbook>
</file>

<file path=xl/calcChain.xml><?xml version="1.0" encoding="utf-8"?>
<calcChain xmlns="http://schemas.openxmlformats.org/spreadsheetml/2006/main">
  <c r="B7" i="10" l="1"/>
  <c r="B10" i="10" s="1"/>
  <c r="B21" i="10"/>
  <c r="B24" i="10" s="1"/>
  <c r="B50" i="10"/>
  <c r="B38" i="10"/>
</calcChain>
</file>

<file path=xl/sharedStrings.xml><?xml version="1.0" encoding="utf-8"?>
<sst xmlns="http://schemas.openxmlformats.org/spreadsheetml/2006/main" count="169" uniqueCount="120">
  <si>
    <t>TOTAL</t>
  </si>
  <si>
    <t>UT CADENA IMPRESIÓN Y DISTRIBUCIÓN II 2014</t>
  </si>
  <si>
    <t>CADENA S.A.</t>
  </si>
  <si>
    <t>890930534-0</t>
  </si>
  <si>
    <t>CADENA COURRIER S.A.S.</t>
  </si>
  <si>
    <t>830507412-1</t>
  </si>
  <si>
    <t>Empresa Contratante</t>
  </si>
  <si>
    <t>Valor</t>
  </si>
  <si>
    <t>Fecha Inicio</t>
  </si>
  <si>
    <t>Fecha Terminación</t>
  </si>
  <si>
    <t>Objeto</t>
  </si>
  <si>
    <t>TUYA S.A.</t>
  </si>
  <si>
    <t>PORVENIR</t>
  </si>
  <si>
    <t>ICETEX</t>
  </si>
  <si>
    <t>SECRETARIA DE HACIENDA DISTRITAL</t>
  </si>
  <si>
    <t>distribución por servicio postal mensajería expresa urbano y nacional</t>
  </si>
  <si>
    <t>Impresión variable, alistamiento, generación pdf y envío por email encriptado, envío sms</t>
  </si>
  <si>
    <t>Servicio de Outsourcing para la impresión alistamiento y distribución física de los recibos de pago y notificaciones relacionadas con la gestión de cobranza</t>
  </si>
  <si>
    <t>Elaboración impresión, empaque y distribución por mensajería expresa masiva de los formularios de impuestos distritales.</t>
  </si>
  <si>
    <t>MODALIDAD</t>
  </si>
  <si>
    <t>DIRECTA</t>
  </si>
  <si>
    <t>UT
Cadena S.A. 20%
Cadena Courrier 27%</t>
  </si>
  <si>
    <t>UT DISPAPELES S.A. - SERVILLA</t>
  </si>
  <si>
    <t>SERVILLA</t>
  </si>
  <si>
    <t>SERVILLA S.A.</t>
  </si>
  <si>
    <t>890211132-9</t>
  </si>
  <si>
    <t>DISTRIBUIDORA DE PAPELES S.A.</t>
  </si>
  <si>
    <t>860028580-2</t>
  </si>
  <si>
    <t>Banco Colpatria Multibanca S.A.</t>
  </si>
  <si>
    <t>Actual</t>
  </si>
  <si>
    <t>Transporte y/o mensajería especializada de extractos y objetos postales relacionados con los productos bancarios y demás documentos que se le asignen</t>
  </si>
  <si>
    <t xml:space="preserve">Banco Caja Social </t>
  </si>
  <si>
    <t>Proceso de recepción, clasificación, transporte y entrega de objeto postales hasta de 5 kg de acuerdo con la zona de cubrimiento</t>
  </si>
  <si>
    <t>Empresa de Telecomunicaciones de Bogotá</t>
  </si>
  <si>
    <t>Prestar los servicios de suministro de papel preimpreso y servicios de impresión electrónica, terminado (dobladas, grapadas y ensobradas), entrega al courrier o donde ETB señale para las facturas de mercado masivo, incluidpos desprendibles de nomina y del mercado corporativo y especiales</t>
  </si>
  <si>
    <t>Dispapeles</t>
  </si>
  <si>
    <t>Suministrar los servicios de formateo masivo de documentos de conformidad con las condiciones técnicas previstas en los términos de referencia, la oferta y el acta de negociación</t>
  </si>
  <si>
    <t>Datacourrier S.A.S.</t>
  </si>
  <si>
    <t>900036548-4</t>
  </si>
  <si>
    <t>PANAMERICANA FORMAS E IMPRESOS S.A.</t>
  </si>
  <si>
    <t>800175457-5</t>
  </si>
  <si>
    <t>UT PANAMERICANA DATACOURRIER 2014</t>
  </si>
  <si>
    <t>Banco Davivienda S.A.</t>
  </si>
  <si>
    <t>Datacourrier</t>
  </si>
  <si>
    <t>Panamericana</t>
  </si>
  <si>
    <t>ICFES</t>
  </si>
  <si>
    <t>Servicio de impresión y empaque del material de examen para las pruebas Saber tercero, quinto y noveno, que debe aplicar el ICFES en el mes de Octubre de 2013 con protocolos de seguridad</t>
  </si>
  <si>
    <t>DIAN</t>
  </si>
  <si>
    <t>Adquisición y custodia de los formularios tributarios aduaneros y cambiarios, cartillas de instrucción y demás publicaciones</t>
  </si>
  <si>
    <t>Panamericana Librería y Papelería</t>
  </si>
  <si>
    <t>Envío de correos electrónicos, email marketing</t>
  </si>
  <si>
    <t>Prestación de servicio de impresión, empaque y comercialización a nivel nacional de los formualrios tributarios, aduaneros y cambiarios, cartillas de instrucción y demás publicaciones de acuerdo con los siguientes componentes:
Componente 1: Producción y empaque de los formularios tributarios, aduaneros y cambiarios, cartillas de instrucción y demás publicaciones
omponente 2: Comercialización a nivel nacional de los formularios tributarios, aduaneros y cambiarios, cartillas de instrucción y demás publicaciones</t>
  </si>
  <si>
    <t>UT SOLUCIONES INTEGRALES PARA ICETEX</t>
  </si>
  <si>
    <t>CARVAJAL SOLUCIONES DE COMUNICACIÓN</t>
  </si>
  <si>
    <t>800096812-8</t>
  </si>
  <si>
    <t>SERVIENTREGA S.A.</t>
  </si>
  <si>
    <t>860512330-3</t>
  </si>
  <si>
    <t>GRUPO COOMEVA</t>
  </si>
  <si>
    <t>CARVAJAL</t>
  </si>
  <si>
    <t>BANCO AGRARIO DE COLOMBIA</t>
  </si>
  <si>
    <t>Outsourcing para el objeto de impresión, alistamiento, ensobrado y digitalización de extractos de los productos tarjetas de crédito, cartera, cuenta corriente, ahorro activo, ahorro tradicional, depositos judiciales, remesas, extracto de libranza y extracto consolidado entre otros según el banco estime conveniente.</t>
  </si>
  <si>
    <t>Elaboración (impresión fija y variable) y empaque; B La distribución por mensajería especializada de los formularios para las declaraciones tributarias distritales por el año gravable 2010</t>
  </si>
  <si>
    <t>AVANCE</t>
  </si>
  <si>
    <t>Mensajería expresa de extractos y documentos a nivel nacional</t>
  </si>
  <si>
    <t>Las fechas no corresponden</t>
  </si>
  <si>
    <t>UT
Cadena S.A. 50%
Cadena Courrier 50%</t>
  </si>
  <si>
    <t>OBSERVACIONES</t>
  </si>
  <si>
    <t>UT
Panamericana
Servientrega
Ofiexpresas SAS</t>
  </si>
  <si>
    <t>Pedir aclaración sobre los volúmenes</t>
  </si>
  <si>
    <t>Solicitar % de participación de cada empresa y volúmenes</t>
  </si>
  <si>
    <t>Se toma las fechas de la certificacion folio 436</t>
  </si>
  <si>
    <t>Se toma las fechas de la certificacion folio 453, 454.</t>
  </si>
  <si>
    <t>Se debe aclarar la cantidad de envíos</t>
  </si>
  <si>
    <t>Se debe pedir certificación sobre el valor después de la cesión y los volúmenes. También se debe aclarar el vinculod la empresa Outsourcing de Documentos SAS con el proponente</t>
  </si>
  <si>
    <t>Aclarar fechas de inicio y terminación dado que inicialmente habla del periodo entre may/13 Y MAY/14 y posteriormente sep/11 y feb/15. Deben anexar contrato</t>
  </si>
  <si>
    <t>Servicios de impresión, empaque, distribución de la correspondencia masiva para clientes o asociados del grupo empresarial cooperativo de COOMEVA</t>
  </si>
  <si>
    <t>Deben anexar contrato</t>
  </si>
  <si>
    <t>El objeto, fechas y valor se toma del contrato folio 588. Se debe aclarar la cantidad de envíos</t>
  </si>
  <si>
    <t>No cumple con el objeto del presente contrato.</t>
  </si>
  <si>
    <t>Se toma el valor de la certificación, folio 336 y no se tiene en cuenta el IVA dado que no se especifica. Debe adjuntar copia del contrato</t>
  </si>
  <si>
    <t>El valor se toma del contrato folio 608. Se debe aclarar la cantidad de envíos</t>
  </si>
  <si>
    <t>OBSERVACIONES OFERENTE</t>
  </si>
  <si>
    <t>"…Tuya (Tarjeta Éxito): en relación a la certificación aportada por nuestro cliente TUYA, nos permitimos aclarar lo siguiente: la certificación está avalando el monto de la Prestación de servicios por parte de Cadena Courrier durante el último año (Mayo 2013 a Mayo 20014), la cual cumple holgadamente la experiencia solicitado por Icetex en el presente proceso de contratación en el numeral 3.4.3.1., toda vez que aunque el contrato se viene ejecutando desde el 2011 y vence en febrero de 2015, resultaría innecesario certificar más monto y tiempo de jecución, puesto que con el certificado cumplimos el requerido."</t>
  </si>
  <si>
    <t>"Porvenir: La fecha de inicio es 11 de junio folio 436. La fecha de terminación es 10 de junio de 2012 folio 436."</t>
  </si>
  <si>
    <t>"Icetex (primera certificación), enero 1 de 2013 folio 453, fecha de terminación junio 30 de 2014 folio 454."</t>
  </si>
  <si>
    <t>"Secretaría de Hacienda Distrital: La fecha de inicio es Febrero 09 de 2012 folio 457, fecha de terminación de ese contrato inicialmente planteada, era el 31 de mayo de 2013 tal como consta en el folio 458, y esto era lo que estaba vigente para el momento de la certificación de experiencia, la cual está fechada el 27 de Mayo de 2013, folio 464..."</t>
  </si>
  <si>
    <t>Contratar el servicio de outsourcing para la gestión integral de facturación de las obligaciones de crédito otorgado por EL ICETEX y asumidas por sus beneficiarios, de acuerdo con las distintas etapas que comprende dicho proceso que se señalan en el pliego de condiciones.</t>
  </si>
  <si>
    <t>UT
Cadena S.A. 40%
Cadena Courrier 60%</t>
  </si>
  <si>
    <t>No cumple dado que la certificación es de un contrato que se suscribió con más de 5 años con anterioridad a la presentacion de la propuesta</t>
  </si>
  <si>
    <t>OBSERVACIONES ANALISIS</t>
  </si>
  <si>
    <t>"Nos permitimos aclarar que si bien este contrato tiene como fecha de inicio el año 2002, aclaramos que el valor allí certificado en documento adjunto a la propuesta a folio 335 corresponde únicamente a los años desde el 2010 al 2013, años que se encuentran dentro de lo solicitado en el presente pliego de condiciones. Por lo anterior solicitamos se tenga en cuenta dicha crtificación debido a que cumple con los requerimientos solicitados por la entidad"</t>
  </si>
  <si>
    <t>"Adjuntamos contrato numero 4500033979 de Prestación de Servicios y Otrosí al mismo"</t>
  </si>
  <si>
    <t>"Tal como consta en la certificación; en el contrato celebrado entre Davivienda y Datacourrier no hubo ninguna cesión de la posición contractual. La cesión a que hace referencia la certificación se trata de un contrato celebradocon Outsourcing de Documentos el cual es indiferente para efectos de esta certificación. La sociedad de Outsourcing de Documentos SAS es controlante de Datacourrier SAS, dicho vínculo se puede evidenciar en el registro único de proponentes de Datacourrier SAS (folios 47 y 48 de la propuesta)"</t>
  </si>
  <si>
    <t>"Tal como consta en el folio 80 de la propuesta el víolumen mensual promedio de impresiones fue de 3'325.000 para un total ejecutado dentro del contrato de 13'300.000 impresos en cuatro meses"</t>
  </si>
  <si>
    <t>"Se anexa copia del contrato donde se evidencia que el objeto del mismocorresponde a lo solicitado por la entidad (hojas 6, 7, 8, 9 y 10)"</t>
  </si>
  <si>
    <t>"Tal como consta en le cartificación de experiencia correspondiente "Panamericana Formas e Impresos S.A." tiene vínculos comerciales y contractuales verbalmente con Panamericana Librería. En virtud de los establecido en el artículo 824 del Código de Comercio, los comerciantes pueden expresar su voluntad de obligarse verbalmente, toda vez que para contrato de prstación de servicios objeto de la contratación no existe una norma legal que exija que el contrato deba ser escrito como requisito escencialdel negocio jurídico, el contrato verbal celebrado entre Panamericana es existente y válido"</t>
  </si>
  <si>
    <t>"Tal como consta en el anexo 9 (folio 78) en el campo de modalidad de participación se muestra que el porcentaje de participacion de Panamericana Formas e Impresos dentro de la unión Temporal Soluciones Tributarias, es del 50% dentro del item de impresión lo que representa 25% del valor total del contrato"</t>
  </si>
  <si>
    <t>UT 
50% Panamericana
50% ASSENDA S.A.</t>
  </si>
  <si>
    <t>Ver folio 586, certificación de coomeva, donde se evidencia por año el numero de documentos impresos y el numero de envios electronicos"</t>
  </si>
  <si>
    <t>En el folio 600, en el primer cuadro del contrato, se encuentra las cantidades de correo electronico y e impresión de extractos.</t>
  </si>
  <si>
    <t>En el folio 632, se evidencia que el total de envíosfue de 1.032.708</t>
  </si>
  <si>
    <t xml:space="preserve">NO CUMPLE </t>
  </si>
  <si>
    <t xml:space="preserve"> </t>
  </si>
  <si>
    <t xml:space="preserve">SI CUMPLE SE EVIDENCIO LO MANIFESTADO POR EL PROPONENTE EN EL CERTIFICADO DE EXISTENCIA Y REPRESENTACION LEGAL DEL MISMO,. </t>
  </si>
  <si>
    <t xml:space="preserve">NO CUMPLE DADO QUE LOS VOLUMENES NO ESTAN CERTIFICADOS POR LA ENTIDAD CONTRATANTE </t>
  </si>
  <si>
    <t>NO CUMPLE DADO QUE NO ANEXO LA CERTIFICACION NI COPIA DEL CONTRATO COMO LO EXIGIA EL PLIEGO DE CONDICIONES</t>
  </si>
  <si>
    <t xml:space="preserve">NO CUMPLE DADO QUE NO SUBSANO EL PORCENTAJE DE PARTICIPACION COMO UNION TEMPORAL Y ADICIONALMENTE NO CONCUERDA LO SEÑALADO EN EL FORMATO DE EXPERIENCIA CON LO SEÑALALDO EN LA CERTIFICACION APORTADA. ASI MISMO LA ENTIDAD CONTRATANTE NO CERTIFICO LOS VOLUMENES.  </t>
  </si>
  <si>
    <t>NO CUMPLE DADO QUE LA EXPERIENCIA SE SOLICITO DE CONTRATOS SUSCRITOS CON 5 AÑOS DE ANTELACION A LA FECHA DE CIERRE.</t>
  </si>
  <si>
    <t xml:space="preserve">Se adjunta copia del contrato No. 4500033979 pero la certificación se refiere al contrato No. 4500038765, el otro sí en la parte superior derecha se evidencia que es del contrato No. 4500038765 y si corresponde al contrato relacionado en la certificación sin embargo al revisar el contenido del otrosi se evidencia que hace referencia al numero 4500033979. por lo tanto NO CUMPLE </t>
  </si>
  <si>
    <t xml:space="preserve">CUMPLE POR QUE SE EVIDENCIA EN EL CONTRATO SUSCRITO CON LA DIAN QUE DENTRO DE LAS OBLIGACIONES APARECEN LAS DE DISTRIBUCION E IMPRESIÓN Y ADEMAS NO CUMPLE CON LOS VOLUMENES  </t>
  </si>
  <si>
    <t>CUMPLE</t>
  </si>
  <si>
    <t xml:space="preserve">NO CUMPLE CON EL OBJETO DEL CONTRATO Y NO SE PRONUNCIARON EN EL PLAZO DE SUBSANACION </t>
  </si>
  <si>
    <t xml:space="preserve">NO CUMPLE POR SE REFIERE A UN CONTRATO SUSCRITO CON ANTERIORIDAD A LOS 5 AÑOS EXIGIDOS EN EL PLIEGO DE CONDICIONES. ASI MISMO, NO SE EVIDENCIA EL PORCENTAJE DE EJECUCIÓN COMO SE EXIGIO EN EL PIEGO PARA LOS CONTRATOS EN EJECUCION. </t>
  </si>
  <si>
    <t xml:space="preserve">No está relacionada en el Anexo 9, sin embargo es tenida en cuenta dado lo señalado en el pliego de condiciones en cuanto a que prevalece la informacion contenida en la certificacion </t>
  </si>
  <si>
    <t>CUMPLE SE EVIDENCIA EN EL CONTRATO EL CUAL SE ENCUENTRA EN EL ARCHIVO DEL ICETEX. SEGÚN LEY ANTITRAMITE</t>
  </si>
  <si>
    <t>Se evidencia que el número de impresos es de 4.750.000 y el número de correos electrónicos es de 910.000. CUMPLE</t>
  </si>
  <si>
    <t>Se evidencia en el citado folio la impresión de 385.109 impresos CUMPLE</t>
  </si>
  <si>
    <t>UT SERVIENTREGA
 50%</t>
  </si>
  <si>
    <t>SECRETARÍA DISTRITAL DE HACIENDA DE BOGOTA</t>
  </si>
  <si>
    <t>En el citado folio no se evidencia el número de envíos, sin embargo puede observarse la cantidad de ENVIOS SEMESTRALES DE 3.436.277 de los cuales según el porcentaje de particiacion se tendra en cuenta la suma de 1.718.138.,5 envíos en el folio 643 CUMPLE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</si>
</sst>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 #,##0"/>
    <numFmt numFmtId="167" formatCode="_(* #,##0_);_(* \(#,##0\);_(* &quot;-&quot;??_);_(@_)"/>
    <numFmt numFmtId="168"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167" fontId="0" fillId="0" borderId="0" xfId="1" applyNumberFormat="1" applyFont="1"/>
    <xf numFmtId="0" fontId="0" fillId="0" borderId="1" xfId="0" applyBorder="1" applyAlignment="1">
      <alignment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horizontal="center" vertical="center"/>
    </xf>
    <xf numFmtId="0" fontId="2" fillId="0" borderId="1" xfId="0" applyFont="1" applyFill="1" applyBorder="1" applyAlignment="1">
      <alignment vertical="center"/>
    </xf>
    <xf numFmtId="164" fontId="2" fillId="0" borderId="1" xfId="0" applyNumberFormat="1" applyFont="1" applyBorder="1" applyAlignment="1">
      <alignment vertical="center"/>
    </xf>
    <xf numFmtId="14" fontId="0" fillId="0" borderId="1" xfId="0" applyNumberFormat="1" applyBorder="1" applyAlignment="1">
      <alignment horizontal="center" vertical="center" wrapText="1"/>
    </xf>
    <xf numFmtId="0" fontId="2" fillId="0" borderId="0" xfId="0" applyFont="1"/>
    <xf numFmtId="9" fontId="0" fillId="0" borderId="1" xfId="0" applyNumberFormat="1" applyBorder="1" applyAlignment="1">
      <alignment horizontal="center" vertical="center"/>
    </xf>
    <xf numFmtId="168" fontId="0" fillId="0" borderId="1" xfId="0" applyNumberFormat="1" applyBorder="1" applyAlignment="1">
      <alignment horizontal="center" vertical="center"/>
    </xf>
    <xf numFmtId="0" fontId="0" fillId="0" borderId="0" xfId="0" applyFill="1" applyBorder="1" applyAlignment="1">
      <alignment vertical="center" wrapText="1"/>
    </xf>
    <xf numFmtId="0" fontId="2" fillId="0" borderId="2" xfId="0" applyFont="1" applyBorder="1" applyAlignment="1">
      <alignment horizontal="center" vertical="center" wrapText="1"/>
    </xf>
    <xf numFmtId="0" fontId="0" fillId="0" borderId="2" xfId="0" applyBorder="1" applyAlignment="1">
      <alignment vertical="center" wrapText="1"/>
    </xf>
    <xf numFmtId="0" fontId="3" fillId="0" borderId="1" xfId="0" applyFont="1" applyBorder="1" applyAlignment="1">
      <alignment vertical="center" wrapText="1"/>
    </xf>
    <xf numFmtId="14" fontId="0" fillId="0" borderId="1" xfId="0" applyNumberFormat="1" applyFill="1" applyBorder="1" applyAlignment="1">
      <alignment horizontal="center" vertical="center"/>
    </xf>
    <xf numFmtId="0" fontId="4" fillId="0" borderId="0" xfId="0" applyFont="1" applyFill="1" applyBorder="1" applyAlignment="1">
      <alignment vertical="center" wrapText="1"/>
    </xf>
    <xf numFmtId="0" fontId="2" fillId="0" borderId="0" xfId="0" applyFont="1" applyFill="1" applyBorder="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workbookViewId="0">
      <selection activeCell="I6" sqref="I6"/>
    </sheetView>
  </sheetViews>
  <sheetFormatPr baseColWidth="10" defaultRowHeight="15" x14ac:dyDescent="0.25"/>
  <cols>
    <col min="1" max="1" width="26.85546875" customWidth="1"/>
    <col min="2" max="2" width="23.5703125" bestFit="1" customWidth="1"/>
    <col min="3" max="5" width="13.5703125" customWidth="1"/>
    <col min="6" max="6" width="34.28515625" customWidth="1"/>
    <col min="7" max="7" width="20" customWidth="1"/>
    <col min="8" max="8" width="27" customWidth="1"/>
    <col min="9" max="9" width="42.42578125" customWidth="1"/>
    <col min="10" max="10" width="27.28515625" customWidth="1"/>
  </cols>
  <sheetData>
    <row r="1" spans="1:10" x14ac:dyDescent="0.25">
      <c r="A1" s="11" t="s">
        <v>22</v>
      </c>
      <c r="B1" s="11"/>
    </row>
    <row r="2" spans="1:10" x14ac:dyDescent="0.25">
      <c r="A2" s="11" t="s">
        <v>26</v>
      </c>
      <c r="B2" s="11" t="s">
        <v>27</v>
      </c>
    </row>
    <row r="3" spans="1:10" x14ac:dyDescent="0.25">
      <c r="A3" s="11" t="s">
        <v>24</v>
      </c>
      <c r="B3" s="11" t="s">
        <v>25</v>
      </c>
    </row>
    <row r="5" spans="1:10" ht="30" x14ac:dyDescent="0.25">
      <c r="A5" s="5" t="s">
        <v>6</v>
      </c>
      <c r="B5" s="4" t="s">
        <v>7</v>
      </c>
      <c r="C5" s="4" t="s">
        <v>8</v>
      </c>
      <c r="D5" s="4" t="s">
        <v>9</v>
      </c>
      <c r="E5" s="4" t="s">
        <v>62</v>
      </c>
      <c r="F5" s="4" t="s">
        <v>10</v>
      </c>
      <c r="G5" s="4" t="s">
        <v>19</v>
      </c>
      <c r="H5" s="15" t="s">
        <v>66</v>
      </c>
      <c r="I5" s="4" t="s">
        <v>81</v>
      </c>
      <c r="J5" s="4" t="s">
        <v>89</v>
      </c>
    </row>
    <row r="6" spans="1:10" ht="165" x14ac:dyDescent="0.25">
      <c r="A6" s="6" t="s">
        <v>28</v>
      </c>
      <c r="B6" s="7">
        <v>3470051097</v>
      </c>
      <c r="C6" s="3">
        <v>37287</v>
      </c>
      <c r="D6" s="3" t="s">
        <v>29</v>
      </c>
      <c r="E6" s="3"/>
      <c r="F6" s="6" t="s">
        <v>30</v>
      </c>
      <c r="G6" s="3" t="s">
        <v>23</v>
      </c>
      <c r="H6" s="16" t="s">
        <v>88</v>
      </c>
      <c r="I6" s="17" t="s">
        <v>90</v>
      </c>
      <c r="J6" s="6" t="s">
        <v>107</v>
      </c>
    </row>
    <row r="7" spans="1:10" ht="225" x14ac:dyDescent="0.25">
      <c r="A7" s="6" t="s">
        <v>31</v>
      </c>
      <c r="B7" s="7">
        <f>1358502973+52027773+34685183</f>
        <v>1445215929</v>
      </c>
      <c r="C7" s="3">
        <v>40179</v>
      </c>
      <c r="D7" s="3">
        <v>41639</v>
      </c>
      <c r="E7" s="3"/>
      <c r="F7" s="6" t="s">
        <v>32</v>
      </c>
      <c r="G7" s="3" t="s">
        <v>23</v>
      </c>
      <c r="H7" s="16" t="s">
        <v>79</v>
      </c>
      <c r="I7" s="17" t="s">
        <v>91</v>
      </c>
      <c r="J7" s="6" t="s">
        <v>108</v>
      </c>
    </row>
    <row r="8" spans="1:10" ht="135" x14ac:dyDescent="0.25">
      <c r="A8" s="6" t="s">
        <v>33</v>
      </c>
      <c r="B8" s="7">
        <v>2677496177</v>
      </c>
      <c r="C8" s="3">
        <v>40402</v>
      </c>
      <c r="D8" s="3">
        <v>41486</v>
      </c>
      <c r="E8" s="3"/>
      <c r="F8" s="6" t="s">
        <v>34</v>
      </c>
      <c r="G8" s="10" t="s">
        <v>35</v>
      </c>
      <c r="I8" s="17"/>
      <c r="J8" s="6" t="s">
        <v>110</v>
      </c>
    </row>
    <row r="9" spans="1:10" ht="90" x14ac:dyDescent="0.25">
      <c r="A9" s="6" t="s">
        <v>33</v>
      </c>
      <c r="B9" s="7">
        <v>1698586206</v>
      </c>
      <c r="C9" s="3">
        <v>40260</v>
      </c>
      <c r="D9" s="3" t="s">
        <v>29</v>
      </c>
      <c r="E9" s="3"/>
      <c r="F9" s="6" t="s">
        <v>36</v>
      </c>
      <c r="G9" s="10" t="s">
        <v>35</v>
      </c>
      <c r="H9" s="16" t="s">
        <v>78</v>
      </c>
      <c r="I9" s="17"/>
      <c r="J9" s="6" t="s">
        <v>111</v>
      </c>
    </row>
    <row r="10" spans="1:10" x14ac:dyDescent="0.25">
      <c r="A10" s="8" t="s">
        <v>0</v>
      </c>
      <c r="B10" s="9">
        <f>+SUM(B6:B9)</f>
        <v>9291349409</v>
      </c>
    </row>
    <row r="11" spans="1:10" x14ac:dyDescent="0.25">
      <c r="C11" s="1"/>
    </row>
    <row r="12" spans="1:10" x14ac:dyDescent="0.25">
      <c r="C12" s="1"/>
    </row>
    <row r="13" spans="1:10" x14ac:dyDescent="0.25">
      <c r="C13" s="1"/>
    </row>
    <row r="14" spans="1:10" x14ac:dyDescent="0.25">
      <c r="A14" s="11" t="s">
        <v>41</v>
      </c>
      <c r="B14" s="11"/>
    </row>
    <row r="15" spans="1:10" x14ac:dyDescent="0.25">
      <c r="A15" s="11" t="s">
        <v>37</v>
      </c>
      <c r="B15" s="11"/>
      <c r="C15" s="11" t="s">
        <v>38</v>
      </c>
    </row>
    <row r="16" spans="1:10" x14ac:dyDescent="0.25">
      <c r="A16" s="11" t="s">
        <v>39</v>
      </c>
      <c r="B16" s="11"/>
      <c r="C16" s="11" t="s">
        <v>40</v>
      </c>
    </row>
    <row r="18" spans="1:10" ht="30" x14ac:dyDescent="0.25">
      <c r="A18" s="5" t="s">
        <v>6</v>
      </c>
      <c r="B18" s="4" t="s">
        <v>7</v>
      </c>
      <c r="C18" s="4" t="s">
        <v>8</v>
      </c>
      <c r="D18" s="4" t="s">
        <v>9</v>
      </c>
      <c r="E18" s="4" t="s">
        <v>62</v>
      </c>
      <c r="F18" s="4" t="s">
        <v>10</v>
      </c>
      <c r="G18" s="4" t="s">
        <v>19</v>
      </c>
      <c r="H18" s="15" t="s">
        <v>66</v>
      </c>
      <c r="I18" s="4" t="s">
        <v>81</v>
      </c>
      <c r="J18" s="4" t="s">
        <v>89</v>
      </c>
    </row>
    <row r="19" spans="1:10" ht="195" x14ac:dyDescent="0.25">
      <c r="A19" s="6" t="s">
        <v>42</v>
      </c>
      <c r="B19" s="7">
        <v>4997450000</v>
      </c>
      <c r="C19" s="3">
        <v>41547</v>
      </c>
      <c r="D19" s="3">
        <v>41639</v>
      </c>
      <c r="E19" s="3"/>
      <c r="F19" s="6" t="s">
        <v>63</v>
      </c>
      <c r="G19" s="3" t="s">
        <v>43</v>
      </c>
      <c r="H19" s="16" t="s">
        <v>73</v>
      </c>
      <c r="I19" s="17" t="s">
        <v>92</v>
      </c>
      <c r="J19" s="6" t="s">
        <v>103</v>
      </c>
    </row>
    <row r="20" spans="1:10" ht="90" x14ac:dyDescent="0.25">
      <c r="A20" s="6" t="s">
        <v>45</v>
      </c>
      <c r="B20" s="7">
        <v>4321024760</v>
      </c>
      <c r="C20" s="3">
        <v>41514</v>
      </c>
      <c r="D20" s="3">
        <v>41623</v>
      </c>
      <c r="E20" s="3"/>
      <c r="F20" s="6" t="s">
        <v>46</v>
      </c>
      <c r="G20" s="3" t="s">
        <v>44</v>
      </c>
      <c r="H20" s="16" t="s">
        <v>68</v>
      </c>
      <c r="I20" s="17" t="s">
        <v>93</v>
      </c>
      <c r="J20" s="6" t="s">
        <v>104</v>
      </c>
    </row>
    <row r="21" spans="1:10" ht="135" x14ac:dyDescent="0.25">
      <c r="A21" s="6" t="s">
        <v>47</v>
      </c>
      <c r="B21" s="7">
        <f>6690749000*50%</f>
        <v>3345374500</v>
      </c>
      <c r="C21" s="3">
        <v>40022</v>
      </c>
      <c r="D21" s="3">
        <v>40908</v>
      </c>
      <c r="E21" s="3"/>
      <c r="F21" s="6" t="s">
        <v>48</v>
      </c>
      <c r="G21" s="10" t="s">
        <v>97</v>
      </c>
      <c r="H21" s="16" t="s">
        <v>78</v>
      </c>
      <c r="I21" s="17" t="s">
        <v>94</v>
      </c>
      <c r="J21" s="6" t="s">
        <v>109</v>
      </c>
    </row>
    <row r="22" spans="1:10" ht="210" x14ac:dyDescent="0.25">
      <c r="A22" s="6" t="s">
        <v>49</v>
      </c>
      <c r="B22" s="7">
        <v>16771002</v>
      </c>
      <c r="C22" s="3">
        <v>41253</v>
      </c>
      <c r="D22" s="3">
        <v>41618</v>
      </c>
      <c r="E22" s="3" t="s">
        <v>102</v>
      </c>
      <c r="F22" s="6" t="s">
        <v>50</v>
      </c>
      <c r="G22" s="10" t="s">
        <v>44</v>
      </c>
      <c r="H22" s="14" t="s">
        <v>76</v>
      </c>
      <c r="I22" s="17" t="s">
        <v>95</v>
      </c>
      <c r="J22" s="6" t="s">
        <v>105</v>
      </c>
    </row>
    <row r="23" spans="1:10" ht="255" x14ac:dyDescent="0.25">
      <c r="A23" s="6" t="s">
        <v>47</v>
      </c>
      <c r="B23" s="7">
        <v>5861786512</v>
      </c>
      <c r="C23" s="3">
        <v>40903</v>
      </c>
      <c r="D23" s="3">
        <v>41578</v>
      </c>
      <c r="E23" s="3"/>
      <c r="F23" s="6" t="s">
        <v>51</v>
      </c>
      <c r="G23" s="10" t="s">
        <v>67</v>
      </c>
      <c r="H23" s="16" t="s">
        <v>69</v>
      </c>
      <c r="I23" s="17" t="s">
        <v>96</v>
      </c>
      <c r="J23" s="6" t="s">
        <v>106</v>
      </c>
    </row>
    <row r="24" spans="1:10" x14ac:dyDescent="0.25">
      <c r="A24" s="8" t="s">
        <v>0</v>
      </c>
      <c r="B24" s="9">
        <f>+SUM(B19:B23)</f>
        <v>18542406774</v>
      </c>
    </row>
    <row r="25" spans="1:10" x14ac:dyDescent="0.25">
      <c r="C25" s="1"/>
    </row>
    <row r="26" spans="1:10" x14ac:dyDescent="0.25">
      <c r="A26" s="19" t="s">
        <v>101</v>
      </c>
    </row>
    <row r="28" spans="1:10" x14ac:dyDescent="0.25">
      <c r="A28" s="11" t="s">
        <v>1</v>
      </c>
      <c r="B28" s="11"/>
    </row>
    <row r="29" spans="1:10" x14ac:dyDescent="0.25">
      <c r="A29" s="11" t="s">
        <v>2</v>
      </c>
      <c r="B29" s="11" t="s">
        <v>3</v>
      </c>
    </row>
    <row r="30" spans="1:10" x14ac:dyDescent="0.25">
      <c r="A30" s="11" t="s">
        <v>4</v>
      </c>
      <c r="B30" s="11" t="s">
        <v>5</v>
      </c>
    </row>
    <row r="32" spans="1:10" ht="27.75" customHeight="1" x14ac:dyDescent="0.25">
      <c r="A32" s="5" t="s">
        <v>6</v>
      </c>
      <c r="B32" s="4" t="s">
        <v>7</v>
      </c>
      <c r="C32" s="4" t="s">
        <v>8</v>
      </c>
      <c r="D32" s="4" t="s">
        <v>9</v>
      </c>
      <c r="E32" s="4" t="s">
        <v>62</v>
      </c>
      <c r="F32" s="4" t="s">
        <v>10</v>
      </c>
      <c r="G32" s="4" t="s">
        <v>19</v>
      </c>
      <c r="H32" s="4" t="s">
        <v>66</v>
      </c>
      <c r="I32" s="4" t="s">
        <v>81</v>
      </c>
      <c r="J32" s="4" t="s">
        <v>89</v>
      </c>
    </row>
    <row r="33" spans="1:10" ht="225" x14ac:dyDescent="0.25">
      <c r="A33" s="6" t="s">
        <v>11</v>
      </c>
      <c r="B33" s="7">
        <v>6278700550</v>
      </c>
      <c r="C33" s="3">
        <v>40787</v>
      </c>
      <c r="D33" s="3">
        <v>42036</v>
      </c>
      <c r="E33" s="12">
        <v>0.8</v>
      </c>
      <c r="F33" s="6" t="s">
        <v>15</v>
      </c>
      <c r="G33" s="3" t="s">
        <v>20</v>
      </c>
      <c r="H33" s="6" t="s">
        <v>74</v>
      </c>
      <c r="I33" s="17" t="s">
        <v>82</v>
      </c>
      <c r="J33" s="6" t="s">
        <v>112</v>
      </c>
    </row>
    <row r="34" spans="1:10" ht="45" x14ac:dyDescent="0.25">
      <c r="A34" s="6" t="s">
        <v>12</v>
      </c>
      <c r="B34" s="7">
        <v>1019471629</v>
      </c>
      <c r="C34" s="3">
        <v>40705</v>
      </c>
      <c r="D34" s="3">
        <v>41070</v>
      </c>
      <c r="E34" s="3"/>
      <c r="F34" s="6" t="s">
        <v>16</v>
      </c>
      <c r="G34" s="3" t="s">
        <v>20</v>
      </c>
      <c r="H34" s="6" t="s">
        <v>70</v>
      </c>
      <c r="I34" s="17" t="s">
        <v>83</v>
      </c>
      <c r="J34" s="6" t="s">
        <v>110</v>
      </c>
    </row>
    <row r="35" spans="1:10" ht="75" x14ac:dyDescent="0.25">
      <c r="A35" s="6" t="s">
        <v>13</v>
      </c>
      <c r="B35" s="7">
        <v>2284890664</v>
      </c>
      <c r="C35" s="18">
        <v>41275</v>
      </c>
      <c r="D35" s="3" t="s">
        <v>29</v>
      </c>
      <c r="E35" s="13">
        <v>0.90800000000000003</v>
      </c>
      <c r="F35" s="6" t="s">
        <v>17</v>
      </c>
      <c r="G35" s="10" t="s">
        <v>65</v>
      </c>
      <c r="H35" s="6" t="s">
        <v>71</v>
      </c>
      <c r="I35" s="17" t="s">
        <v>84</v>
      </c>
      <c r="J35" s="6" t="s">
        <v>114</v>
      </c>
    </row>
    <row r="36" spans="1:10" ht="120" x14ac:dyDescent="0.25">
      <c r="A36" s="6" t="s">
        <v>13</v>
      </c>
      <c r="B36" s="7">
        <v>1481480979</v>
      </c>
      <c r="C36" s="3">
        <v>40906</v>
      </c>
      <c r="D36" s="18">
        <v>41274</v>
      </c>
      <c r="E36" s="13"/>
      <c r="F36" s="6" t="s">
        <v>86</v>
      </c>
      <c r="G36" s="10" t="s">
        <v>87</v>
      </c>
      <c r="H36" s="6" t="s">
        <v>113</v>
      </c>
      <c r="I36" s="17"/>
      <c r="J36" s="6" t="s">
        <v>110</v>
      </c>
    </row>
    <row r="37" spans="1:10" ht="120" x14ac:dyDescent="0.25">
      <c r="A37" s="6" t="s">
        <v>14</v>
      </c>
      <c r="B37" s="7">
        <v>5115023000</v>
      </c>
      <c r="C37" s="3">
        <v>40934</v>
      </c>
      <c r="D37" s="3">
        <v>41425</v>
      </c>
      <c r="E37" s="3"/>
      <c r="F37" s="6" t="s">
        <v>18</v>
      </c>
      <c r="G37" s="10" t="s">
        <v>21</v>
      </c>
      <c r="H37" s="6" t="s">
        <v>64</v>
      </c>
      <c r="I37" s="17" t="s">
        <v>85</v>
      </c>
      <c r="J37" s="6" t="s">
        <v>110</v>
      </c>
    </row>
    <row r="38" spans="1:10" x14ac:dyDescent="0.25">
      <c r="A38" s="8" t="s">
        <v>0</v>
      </c>
      <c r="B38" s="9">
        <f>+SUM(B33:B37)</f>
        <v>16179566822</v>
      </c>
    </row>
    <row r="40" spans="1:10" x14ac:dyDescent="0.25">
      <c r="A40" s="20" t="s">
        <v>110</v>
      </c>
    </row>
    <row r="42" spans="1:10" x14ac:dyDescent="0.25">
      <c r="A42" s="11" t="s">
        <v>52</v>
      </c>
      <c r="B42" s="11"/>
    </row>
    <row r="43" spans="1:10" x14ac:dyDescent="0.25">
      <c r="A43" s="11" t="s">
        <v>53</v>
      </c>
      <c r="B43" s="11"/>
      <c r="C43" t="s">
        <v>54</v>
      </c>
    </row>
    <row r="44" spans="1:10" x14ac:dyDescent="0.25">
      <c r="A44" s="11" t="s">
        <v>55</v>
      </c>
      <c r="B44" s="11"/>
      <c r="C44" t="s">
        <v>56</v>
      </c>
    </row>
    <row r="46" spans="1:10" ht="30" x14ac:dyDescent="0.25">
      <c r="A46" s="5" t="s">
        <v>6</v>
      </c>
      <c r="B46" s="4" t="s">
        <v>7</v>
      </c>
      <c r="C46" s="4" t="s">
        <v>8</v>
      </c>
      <c r="D46" s="4" t="s">
        <v>9</v>
      </c>
      <c r="E46" s="4" t="s">
        <v>62</v>
      </c>
      <c r="F46" s="4" t="s">
        <v>10</v>
      </c>
      <c r="G46" s="4" t="s">
        <v>19</v>
      </c>
      <c r="H46" s="4" t="s">
        <v>66</v>
      </c>
      <c r="I46" s="4" t="s">
        <v>81</v>
      </c>
      <c r="J46" s="4" t="s">
        <v>89</v>
      </c>
    </row>
    <row r="47" spans="1:10" ht="75" x14ac:dyDescent="0.25">
      <c r="A47" s="6" t="s">
        <v>57</v>
      </c>
      <c r="B47" s="7">
        <v>4866064299</v>
      </c>
      <c r="C47" s="3">
        <v>41093</v>
      </c>
      <c r="D47" s="3">
        <v>41639</v>
      </c>
      <c r="E47" s="3"/>
      <c r="F47" s="6" t="s">
        <v>75</v>
      </c>
      <c r="G47" s="3" t="s">
        <v>58</v>
      </c>
      <c r="H47" s="6" t="s">
        <v>77</v>
      </c>
      <c r="I47" s="6" t="s">
        <v>98</v>
      </c>
      <c r="J47" s="2" t="s">
        <v>115</v>
      </c>
    </row>
    <row r="48" spans="1:10" ht="150" x14ac:dyDescent="0.25">
      <c r="A48" s="6" t="s">
        <v>59</v>
      </c>
      <c r="B48" s="7">
        <v>1854057576</v>
      </c>
      <c r="C48" s="3">
        <v>40710</v>
      </c>
      <c r="D48" s="3">
        <v>41486</v>
      </c>
      <c r="E48" s="3"/>
      <c r="F48" s="6" t="s">
        <v>60</v>
      </c>
      <c r="G48" s="3" t="s">
        <v>58</v>
      </c>
      <c r="H48" s="6" t="s">
        <v>80</v>
      </c>
      <c r="I48" s="6" t="s">
        <v>99</v>
      </c>
      <c r="J48" s="6" t="s">
        <v>116</v>
      </c>
    </row>
    <row r="49" spans="1:10" ht="150" x14ac:dyDescent="0.25">
      <c r="A49" s="6" t="s">
        <v>118</v>
      </c>
      <c r="B49" s="7">
        <v>1415256781</v>
      </c>
      <c r="C49" s="3">
        <v>40178</v>
      </c>
      <c r="D49" s="3">
        <v>40543</v>
      </c>
      <c r="E49" s="3"/>
      <c r="F49" s="6" t="s">
        <v>61</v>
      </c>
      <c r="G49" s="10" t="s">
        <v>117</v>
      </c>
      <c r="H49" s="6" t="s">
        <v>72</v>
      </c>
      <c r="I49" s="6" t="s">
        <v>100</v>
      </c>
      <c r="J49" s="6" t="s">
        <v>119</v>
      </c>
    </row>
    <row r="50" spans="1:10" x14ac:dyDescent="0.25">
      <c r="A50" s="8" t="s">
        <v>0</v>
      </c>
      <c r="B50" s="9">
        <f>+SUM(B47:B49)</f>
        <v>8135378656</v>
      </c>
    </row>
    <row r="52" spans="1:10" x14ac:dyDescent="0.25">
      <c r="A52" s="14" t="s">
        <v>110</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EXPERIENCIA</vt:lpstr>
      <vt:lpstr>Hoja1</vt:lpstr>
      <vt:lpstr>EXPERIENCIA!Área_de_impresión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Alejandro Pinilla</dc:creator>
  <cp:lastModifiedBy>Fernando Alberto Gonzalez Vasquez</cp:lastModifiedBy>
  <cp:lastPrinted>2014-06-17T19:47:35Z</cp:lastPrinted>
  <dcterms:created xsi:type="dcterms:W3CDTF">2014-06-10T20:03:52Z</dcterms:created>
  <dcterms:modified xsi:type="dcterms:W3CDTF">2014-06-18T16:05:57Z</dcterms:modified>
</cp:coreProperties>
</file>