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1535" windowHeight="5985" activeTab="0"/>
  </bookViews>
  <sheets>
    <sheet name="CALIFICACIÓN" sheetId="1" r:id="rId1"/>
    <sheet name="Hoja1" sheetId="2" r:id="rId2"/>
  </sheets>
  <definedNames>
    <definedName name="_xlnm.Print_Area" localSheetId="0">'CALIFICACIÓN'!$A$1:$F$35</definedName>
    <definedName name="_xlnm.Print_Titles" localSheetId="0">'CALIFICACIÓN'!$1:$10</definedName>
  </definedNames>
  <calcPr fullCalcOnLoad="1"/>
</workbook>
</file>

<file path=xl/sharedStrings.xml><?xml version="1.0" encoding="utf-8"?>
<sst xmlns="http://schemas.openxmlformats.org/spreadsheetml/2006/main" count="51" uniqueCount="44">
  <si>
    <t xml:space="preserve"> </t>
  </si>
  <si>
    <t>DOCUMENTOS REQUERIDOS</t>
  </si>
  <si>
    <t>FOLIOS</t>
  </si>
  <si>
    <t>OBSERVACIONES:</t>
  </si>
  <si>
    <t>PROPONENTES</t>
  </si>
  <si>
    <t>CONSOLIDADO HABILITACIÓN TÉCNICA</t>
  </si>
  <si>
    <t>1. LOS ASPECTOS JURÍDICOS, TÉCNICOS Y FACTORES DE EVALUACIÓN SON VERIFICADOS POR LOS GRUPOS DE CONTRATACIÓN Y DE RECURSOS FÍSICOS. LOS INDICADORES FINANCIER0S POR LA VICEPRESIDENCIA FINANCIERA</t>
  </si>
  <si>
    <t>3.4.</t>
  </si>
  <si>
    <t>2. SE SOLICITARON SUBSANAR DOCUMENTOS TÉCNICOS A LA EMPRESA SUBATOURS S.A.S. QUIEN LOS SUBSANÓ DENTRO DEL PLAZO OTORGADO.</t>
  </si>
  <si>
    <t>6.3.1. EVALUACIÓN TÉCNICA</t>
  </si>
  <si>
    <t>PUNTAJE TOTAL EVALUACIÓN TÉCNICA</t>
  </si>
  <si>
    <t>2. 3. REQUISITOS MÍNIMOS DE ORDEN TÉCNICO</t>
  </si>
  <si>
    <t>4. CRITERIOS DE EVALUACIÓN</t>
  </si>
  <si>
    <t>G4S TECHNOLOGY S.A.</t>
  </si>
  <si>
    <t>ADMON</t>
  </si>
  <si>
    <t>INTEGRA</t>
  </si>
  <si>
    <t>MANTENIMIENTO</t>
  </si>
  <si>
    <t>TOTAL</t>
  </si>
  <si>
    <t>G4S TECHNOLOGY</t>
  </si>
  <si>
    <t>199,451,397</t>
  </si>
  <si>
    <t xml:space="preserve">
SECRETARÍA GENERAL
INFORME FINAL INVITACIÓN POR LISTA CORTA 009 DE 2015
</t>
  </si>
  <si>
    <t xml:space="preserve">
OBJETO: Contratar la prestación de los servicios de (i) Administración del centro de monitoreo así como del (ii) Mantenimiento, preventivo y correctivo, del sistema integrado de seguridad del Edificio Sede Central del Icetex.</t>
  </si>
  <si>
    <r>
      <t xml:space="preserve">PRESUPUESTO OFICIAL: </t>
    </r>
    <r>
      <rPr>
        <sz val="12"/>
        <rFont val="Verdana"/>
        <family val="2"/>
      </rPr>
      <t>El presupuesto oficial destinado a la ejecución del contrato que ha previsto el ICETEX ascenderá a la suma de TRESCIENTOS NOVENTA Y OCHO MILLONES NOVENTA Y SIETE MIL NOVECIENTOS OCHENTA Y SIETE PESOS MONEDA CORRIENTE ($398.097.987), incluido IVA, este valor incluye el gravamen de los movimientos financieros y demás impuestos, tasas, contribuciones y costos directos e indirectos que implica su ejecución. Este presupuesto está compuesto de dos variables:
1. La propuesta económica de cada proponente no podrá exceder la suma de CIENTO OCHENTA Y DOS MILLONES UN MIL TRESCIENTOS VEINTICUATRO ($182.001.324) incluido IVA, que corresponde a la contratación de los servicios de: (i) Administración del centro de monitoreo durante los 365 días del año, 7 días de la semana y 24 horas al día, (ii) servicio de monitoreo a la alarma de la Dirección de Tesorería durante las veinticuatro (24) horas del día, los siete (7) días de la semana, y del (iii) Mantenimiento Preventivo a los componentes y/o elementos del sistema de seguridad integral de la Entidad; y que cada proponente deberá tener en cuenta al momento de diligenciar las hojas del Anexo No. 12 – PROPUESTA ECONÓMICA denominadas (i) ANEXO No. 12 - PROPUESTA ECONÓMICA ADMON CCTV / MONITOREO ALARMA TESORERÍA; y (ii) ANEXO No. 12 - PROPUESTA ECONÓMICA MANTENIMIENTO PREVENTIVO.
2. La propuesta económica de cada proponente contenida en el ANEXO No. 11- PROPUESTA ECONÓMICA MANTENIMIENTO CORRECTIVO (ADQUISICIÓN REPUESTOS, EQUIPOS Y/O ELEMENTOS NUEVOS), servirá como precios ofertados en caso que la Entidad durante la ejecución del contrato requiera la adquisición de repuestos, equipos y/o elementos nuevos.</t>
    </r>
  </si>
  <si>
    <r>
      <t xml:space="preserve">INVITACIONES: </t>
    </r>
    <r>
      <rPr>
        <sz val="12"/>
        <rFont val="Verdana"/>
        <family val="2"/>
      </rPr>
      <t>Se remitieron invitaciones formales a las empresas Compañía Andina De Seguridad Privada Limitada Andina De Seguridad, Prosegur Tecnología S.A.S y G4S Technology Colombia S.A., según los radicados Nos. 2015341194-E, 2015341195-E y 2015341197-EE del 09 de diciembre de 2015 respectivamente. Así mismo se remitieron las invitaciones a través de los siguientes correos electrónicos: directoramt@andiseg.com, anibal.orjuela@prosegur.com y jenny.rubio@co.g4s.com.</t>
    </r>
  </si>
  <si>
    <t>FECHA DE CIERRE: 10:00 A.M. del 17 de diciembre de 2015</t>
  </si>
  <si>
    <t>3.3.1 Requisitos de Experiencia Específica Mínima Requerida:</t>
  </si>
  <si>
    <t xml:space="preserve">3.3.2 Requisitos de Experiencia - Personal Mínimo Requerido: </t>
  </si>
  <si>
    <t xml:space="preserve">El proponente deberá diligenciar el ANEXO 10 – Personal Mínimo Requerido mediante el cual se compromete a suministrar durante la ejecución del contrato el personal con los siguientes perfiles:
3.1. Un Ingeniero de sistemas y/o telecomunicaciones y/o electrónica y afines, con experiencia mínima de dos (2) años en temas relacionados con el objeto del presente proceso, con el fin de que brinde soporte de TICS en caso de falla en los aplicativos o realización de backups. Este profesional estará asignado para atender los requerimientos relativos a la administración del centro de monitoreo.
3.2. Los operadores del centro de monitoreo deberán tener un perfil de Técnico en sistemas y/o técnico en seguridad, con mínimo dos (2) años de experiencia comprobable en conocimientos integrales de seguridad electrónica (sistemas de CCTV, control de acceso, detección de incendio y alarma). Adicionalmente, el personal propuesto debe contar con curso de operador de centro de control.
NOTA 7: Para efectos de evaluar los años de experiencia profesional, se tendrá en cuenta lo establecido en el artículo 12° de la Ley 842 de 2003 EXPERIENCIA PROFESIONAL. Para el ejercicio de las diferentes profesiones acreditadas por el Ministerio de Educación Nacional, la experiencia profesional se computará a partir de la fecha de expedición de la matrícula profesional o del certificado de inscripción profesional, respectivamente.
El proponente deberá tener presente que la experiencia profesional acreditada para un determinado periodo excluye cualquiera otra que se pretenda hacer valer para el mismo lapso, sin perjuicio que los lapsos que no coincidan se sumen o se tengan como experiencia válidamente acreditada. Es decir, si se presenta una experiencia entre enero y septiembre del año 2000, y otra experiencia entremarzo y agosto del mismo año, solo se tendrá en cuenta una vez el periodo traslapado, es decir el periodo comprendido entre marzo y agosto. Los periodos que no coinciden se aceptarán como se presentan. En este ejemplo la experiencia válida total es de 9 meses, es decir por el periodo entre enero y septiembre.
</t>
  </si>
  <si>
    <t>a. PROPUESTA ECONÓMICA: (400 PUNTOS)
Para el otorgamiento del puntaje el proponente deberá diligenciar íntegramente el Anexo 12– PROPUESTA ECONÓMICA, el cual está compuesto de tres hojas, cada una de ellas denominada de siguiente manera: (i) ANEXO No. 12 - PROPUESTA ECONÓMICA ADMON CCTV / MONITOREO ALARMA TESORERÍA; (ii) ANEXO No. 12 - PROPUESTA ECONÓMICA MANTENIMIENTO PREVENTIVO; y (iii) ANEXO No. 12 - PROPUESTA ECONÓMICA MANTENIMIENTO CORRECTIVO (ADQUISICIÓN REPUESTOS, EQUIPOS Y/O ELEMENTOS NUEVOS).
El presupuesto oficial destinado a la ejecución del contrato que ha previsto el ICETEX ascenderá a la suma de TRESCIENTOS NOVENTA Y OCHO MILLONES NOVENTA Y SIETE MIL NOVECIENTOS OCHENTA Y SIETE PESOS MONEDA CORRIENTE ($398.097.987), incluido IVA, este valor incluye el gravamen de los movimientos financieros y demás impuestos, tasas, contribuciones y costos directos e indirectos que implica su ejecución. Este presupuesto está compuesto de dos variables:
1. La propuesta económica de cada proponente no podrá exceder la suma de CIENTO OCHENTA Y DOS MILLONES UN MIL TRESCIENTOS VEINTICUATRO ($182.001.324) incluido IVA, que corresponde a la contratación de los servicios de: (i) Administración del centro de monitoreo durante los 365 días del año, 7 días de la semana y 24 horas al día, (ii) servicio de monitoreo a la alarma de la Dirección de Tesorería durante las veinticuatro (24) horas del día, los siete (7) días de la semana, y del (iii) Mantenimiento Preventivo a los componentes y/o elementos del sistema de seguridad integral de la Entidad; y que cada proponente deberá tener en cuenta al momento de diligenciar las hojas del Anexo No. 12 – PROPUESTA ECONÓMICA denominadas (i) ANEXO No. 12 - PROPUESTA ECONÓMICA ADMON CCTV / MONITOREO ALARMA TESORERÍA; y (ii) ANEXO No. 12 - PROPUESTA ECONÓMICA MANTENIMIENTO PREVENTIVO.
2. La propuesta económica de cada proponente contenida en el ANEXO No. 11- PROPUESTA ECONÓMICA MANTENIMIENTO CORRECTIVO (ADQUISICIÓN REPUESTOS, EQUIPOS Y/O ELEMENTOS NUEVOS), servirá como precios ofertados en caso que la Entidad durante la ejecución del contrato requiera la adquisición de repuestos, equipos y/o elementos nuevos.
Sin perjuicio de lo ofertado por cada proponente en el ANEXO No. 12 - PROPUESTA ECONÓMICA MANTENIMIENTO CORRECTIVO (ADQUISICIÓN REPUESTOS, EQUIPOS Y/O ELEMENTOS NUEVOS), el ICETEX tiene destinado la suma de DOSCIENTOS DIECISEIS MILLONES NOVENTA Y SEIS MIL SEISCIENTOS TREINTA Y TRES PESOS MCTE ($216.096.663), para el mantenimiento correctivo, en el entendido de bolsa que permita contar con recursos para cubrir daños, fallas, realizar sustituciones de elementos y/o equipos, reparaciones, adquisiciones de nuevos equipos y/o elementos y demás inconvenientes que se presenten durante la ejecución del contrato, y que tengan relación directa con el objeto contractual.
Nota: La suma de DOSCIENTOS DIECISEIS MILLONES NOVENTA Y SEIS MIL SEISCIENTOS TREINTA Y TRES PESOS MCTE ($ 216.096.663), será sumada al valor de la propuesta económica resultante de lo ofertado por el proponente en el (i) ANEXO No. 12 - PROPUESTA ECONÓMICA ADMON CCTV / MONITOREO ALARMA TESORERÍA; y (ii) ANEXO No. 12 - PROPUESTA ECONÓMICA MANTENIMIENTO PREVENTIVO.
El proponente que ofrezca el menor valor de la propuesta económica para la realización del objeto a contratar de acuerdo a las especificaciones técnicas establecidas en este estudio previo de conveniencia, obtendrá el mayor puntaje, es decir 400 puntos. Los demás proponentes se evaluarán proporcionalmente de acuerdo a la siguiente fórmula:
Menor Valor Propuesta Económica, incluido IVA
---------------------------------------------------------------------- X 400 = Puntaje de calificación
Valor Propuesta Económica, incluido IVA a evaluar
Nota 1: El proponente debe diligenciar la totalidad de ítems contenidos en el Anexo No. 12 – PROPUESTA ECONÓMICA, so pena de causal de rechazo.</t>
  </si>
  <si>
    <t>b. APOYO A LA INDUSTRIA NACIONAL-FACTOR LEY 816 DE 2003: (100 PUNTOS) ANEXO 6.
Para el presente proceso se asignará puntaje a las ofertas que se consideren como servicio de origen nacional según lo establecido en el artículo 11 del Decreto 679 de 1994, según el cual se entiende por “servicio de origen nacional” aquel prestado por empresas constituidas de acuerdo con la legislación nacional Colombiana, por personas naturales Colombianas o por residentes en Colombia y conforme al parágrafo del artículo 1 de la Ley 816 de 2003, se otorgará tratamiento de “servicio de origen nacional” a aquel servicio que aunque sea ofrecido por sociedades constituidas en el exterior o por personas naturales extranjeras no residentes en Colombia tengan personas de nacionalidad Colombiana a su servicio.
En los términos de la Ley 816 del 7 de julio de 2003 “Por medio de la cual se apoya a la Industria Nacional a través de la Contratación Pública”, el ICETEX asignará el puntaje de acuerdo al contenido del siguiente cuadro:
FACTOR                                                                                                                                           PUNTAJE
1. Proponente que oferte servicios con el 100% de personal nacional                                          100
2. Proponente que oferte servicios con personal nacional y extranjero                                        70
3. Proponente que oferte servicios con personal extranjero                                                            0
Para la evaluación del apoyo a la industria nacional, Ley 816 de 2003, el proponente deberá presentar debidamente diligenciado el Anexo No. 06 y suscrita bajo la gravedad del juramento por el Representante Legal, una manifestación expresa de apoyo a la industria nacional, estableciendo el porcentaje que ofrece de personal de original nacional o extranjero.</t>
  </si>
  <si>
    <t xml:space="preserve">1. Que al revisar la licencia de funcionamiento que obra dentro de los folios 13143 a 146 se evidencia que re nueva la licencia de funcionamiento a a empresa G4S SECURE SOLUTIONS COLOMBIA S.A., no obstante al verificar el certificado de existencia y reprsentación legal no se evidencia que el proponente haya tenido por razón social G4S SECURE SOLUTIONS COLOMBIA S.A. Por este motivo se solicita aclarar a la Entidad esta sitaución, mediante la entrega de la documetnación legal pertinente que permita verificar si el proponente actualmente se encuentra autorizado por la Superintendencia de Vigilancia y Seguridad Privada para prestar los servicios pertinentes. 
2. Que al revisar las certificaciones de experiencia allegadas por el proponente se evidencia lo siguiente: 
(i) Certifican contratos aún en ejecución, y el numeral 3.3.1. numeral 2 y 3 exige que se trata de contratos YA EJECUTADOS Y TERMINADOS. 
(ii) No se evidencia la certificación de experiencia en monitoreo de alarma vía GPRS. 
(iii) La certificación expedida por Delima Marsh, no tiene logo, por lo que según lo establecido en el pliego de condiciones, la Entidad NO ACEPTA certificaciones EN PAPELERÍA SIN LOGO, por lo que deberá subsanar este aspecto; a menos que la Entidad certifique que no expide certificaciones en papelería con logo.
(iv) Las certificaciones expedidas por Delima y Continautos,  señalan a G4S SOLUTIONS COLOMBIA S.A. como contratista, y al verificar el certificado de existencia y reprsentación legal no se evidencia que el proponente haya tenido por razón social G4S SECURE SOLUTIONS COLOMBIA S.A.
Se solicita allegar los documentos que permitan a la Entidad verificar el cumplimiento completo de los requisitos exigidos dentro del pliego de condiciones. </t>
  </si>
  <si>
    <t xml:space="preserve">143 hasta 146. 
113 hasta 115. 
123 hasta 133. 
</t>
  </si>
  <si>
    <r>
      <rPr>
        <sz val="8"/>
        <rFont val="Verdana"/>
        <family val="2"/>
      </rPr>
      <t xml:space="preserve">
El oferente debe acreditar experiencia en el objeto de la contratación, para lo cual deberá presentar junto con su propuesta los siguientes requisitos mínimos:
1. Presentar Licencia de Funcionamiento vigente, expedida por la Superintendencia de Vigilancia y Seguridad Privada.
2. Una (1) certificación de contrato ya ejecutado y terminado, con empresas públicas o privadas, donde el objeto del contrato hubiese sido la administración del centro de monitoreo, y la realización de mantenimientos a sistemas de seguridad; y
3. Una (1) certificación de contrato ya ejecutado y terminado, con empresas públicas o privadas, donde el objeto del contrato hubiese sido el monitoreo de alarma vía GPRS.
4. Adjuntar debidamente diligenciado el ANEXO 11 - ESPECIFICACIONES TECNICAS.
NOTA 1: Los contratos a certificar deberán haber sido suscrito dentro de los cinco (5) años anteriores al cierre del proceso.
NOTA 2: Para ser tenidas en cuenta las certificaciones requeridas según lo señalado en el presente numeral, deberán contener por lo menos los datos de Nombre de la entidad contratante, contratista, objeto, valor, el plazo y calificación del servicio, el cual deberá ser como mínimo bueno.
NOTA 3: Las certificaciones deben estar firmadas por el representante legal de la entidad donde se realizó el contrato, o la persona que esté autorizada y/o competente para entregar este tipo de certificaciones. Deberá indicar el nombre, cargo que ocupa actualmente, dirección electrónica y teléfono (no se permite auto-certificaciones).
NOTA 4: Cada una de las certificaciones presentadas deben ser en papelería de la entidad contratante, no se acepta papelería sin el logo y datos de la Compañía, a menos que la entidad certifique que no expide certificaciones en papelería con logo.
NOTA 5: El proponente podrá igualmente acreditar la totalidad de los requisitos establecidos para la experiencia a través de copias de actas de recibo a satisfacción, actas de liquidación, copias de contratos, facturas u otros documentos expedidos por la Entidad contratante en donde conste los requisitos acá establecidos.
</t>
    </r>
    <r>
      <rPr>
        <b/>
        <sz val="8"/>
        <rFont val="Verdana"/>
        <family val="2"/>
      </rPr>
      <t xml:space="preserve">
</t>
    </r>
  </si>
  <si>
    <r>
      <t xml:space="preserve">El proponente allega debidamente firmado por el represetante legal el anexo No. 10.
</t>
    </r>
    <r>
      <rPr>
        <b/>
        <sz val="8"/>
        <rFont val="Verdana"/>
        <family val="2"/>
      </rPr>
      <t>CUMPLE</t>
    </r>
  </si>
  <si>
    <t>121</t>
  </si>
  <si>
    <t>NO CUMPLE</t>
  </si>
  <si>
    <r>
      <t xml:space="preserve">1. El proponente adjunta a su propuesta los anexos debidamente diligenciados y requeridos por la Entidad.
2. El valor  
El valor total de la propuesta del proponente respecto del Anexo 12– PROPUESTA ECONÓMICA, el cual está compuesto de tres hojas, cada una de ellas denominada de siguiente manera: (i) ANEXO No. 12 - PROPUESTA ECONÓMICA ADMON CCTV / MONITOREO ALARMA TESORERÍA; (ii) ANEXO No. 12 - PROPUESTA ECONÓMICA MANTENIMIENTO PREVENTIVO, no supera la suma de $182.001.324. 
3. El proponente no ofertó la totalidad de los ítems contenidos en el Anexo NO. 12 - PROPUESTA ECONÓMICA MANTENIMIENTO PREVENTIVO y PROPUESTA ECONÓMICA MANTENIMIENTO CORRECTIVO (ADQUISICIÓN REPUESTOS, EQUIPOS Y/O ELEMENTOS NUEVOS).
POr este motivo, y en atención a loe stablecido en el numeral 3.4. REQUISITOS DE ORDEN ECONÓMICO que reza: "El Proponente que no presente oferta económica para la totalidad de los ítems contemplados, incurrirá en causal de rechazo", SE RECHAZA LA PROPUESTA ECONÓMICA.
</t>
    </r>
    <r>
      <rPr>
        <b/>
        <sz val="8"/>
        <rFont val="Verdana"/>
        <family val="2"/>
      </rPr>
      <t xml:space="preserve">
RECHAZO DE PROPUESTA ECONÓMICA</t>
    </r>
  </si>
  <si>
    <t>150 hasta 161</t>
  </si>
  <si>
    <t>43</t>
  </si>
  <si>
    <r>
      <rPr>
        <sz val="8"/>
        <rFont val="Verdana"/>
        <family val="2"/>
      </rPr>
      <t xml:space="preserve">El proponente adjunta el anexo No. 6 donde informa que los servicio y personal son 100% nacionales. </t>
    </r>
    <r>
      <rPr>
        <b/>
        <sz val="8"/>
        <rFont val="Verdana"/>
        <family val="2"/>
      </rPr>
      <t xml:space="preserve">
100 PUNTOS</t>
    </r>
  </si>
  <si>
    <t>RECHAZO DE LA PROPUESTA</t>
  </si>
  <si>
    <t>SOLICITUDES DE SUBSANACIONES- G4S TECHNOLOGY S.A.</t>
  </si>
  <si>
    <t>DOCUMENTOS PRESENTADOS</t>
  </si>
  <si>
    <r>
      <t xml:space="preserve">El proponente adjunta a su propuesta: 
1. Copia de la Resolución No. 20121200088927 del 28/11/2012 por medio del cual se renueva la licencia de funcionamiento a la empresa de vigilancia y seguridad privada denominada G4S SECURE SOLUTIONS COLOMBIA S.A. por el término de cinco (5) años. 
2. Copia de Certificación expedida por Torre AR, Delima Marsh y Continautos, las cuales son objeto de solicitudes de subsanción, tal y como consta en la columna de "Solicitudes de Subsanaciones - G4S TECHNOLOGYA S.A." del presente informe de evaluación. 
3. Anexo N0. 11 debidamente suscrito por el reprsentante legal del proponente. 
De conformidad con las solicitudes de subsanación, el proponente mediante correos electrónicos de fecha 21/12/2015 y horas 5:25 p.m. y 8:45 p.m. presentó los siguientes documentos: 
1. Para certificar experiencia en monitoreo de alarma vía GPRS: Contrato de Prestación de Servicios de Monitoreo de Alarma y Equipos en Arriendo suscrito entre GANO EXCEL S.A. y G4S TECHNOLOGY de fecha 08/03/2013, con un plazo de 2 años.  La Entidad acepta la subsanación. 
2. Para certificar experiencia en administración del centro de monitoreo y mantenimiento:
(i) Copia del Contrato suscrito el 07/12/2012 con un plazo de un (1) mes, para contratar el suministro, instalación y puesta en funcionamiento del sistema de seguridad y control suscrito entre Administradora Country S,a, y G4S TECHNOLOGY; no obstante de conformidad con la cláusula segunda - Obligaciones del Contratista, literal q) estipula: "Suscribir un contrato para el mantenimiento del sistema objeto del presente contrato, por cuatro (4) vsitas durante un (1) año, sin costo alguno, en la fecha de suscripción del acta de recibo final de ls trabajos.", en concordancia con el numeral 8) del literal c) de la cláusula séptima - Valor y Forma de Pago que reza "c) El 10% final, descontando el porcentaje correspondiente al anticipo entregado como amortización, será cancelado a la entrega del sistema de seguridad y control en perfecto funcionamiento a satisfacción de EL PROPIETARIO y LA GERENCIA DE OBRA E INTERVENTORÍA, una vez el CONTRATITSA presente la cuenta final junto con los siguientes documentos: (...) 8) Contrato por un año de mantenimiento gratuito debidamente firmado por el CONTRATISTA y CONTRATANTE y las pólizas correspondientes (...)", y el acta de recibo final de obra y de liquidación de obra, la Entidad da por cumplido el requisito de experiencia en mantenimiento de sistema de seguridad. 
(ii) Certificación expedida por Cartón de Colombia S.A. donde consta que el servicio se prestó desde el 01/01/2013 hasta el 31/12/2013 prestando servicio de vigilancia bajo la modalidad de medios tecnológicos; con una calificación del servicio de Excelente. La Entidad acepta esta certificación para acreditar experiencia en administración del centro de monitoreo.  Dado que con esta certificación se cumple, la Entidad no tendrá en cuenta la certificación expedida por Cemex. 
(iii) Certificación expedida por Cerro Matoso S.A. de fecha 20/01/2014, la cual no es tenida en cuenta por cuanto para la Entidad el objeto contractual no permite identificar plenamente la experiencia requerida por la Entidad ya que señala "(...) suministrando servcios de protección física integral". 
3.  Para cumplir con el requisito de licencia de funcionamiento: El proponente allega oferta comercial de fecha 21/04/2008 donde consta que Colsecurity (el proponente tuvo esta razón social según consta en el certificado de existencia y representación legal de fecha 25/11/2015) a través de Wackenhut de Colombia se prestará el servicio de monitoreo, por lo que la licencia de funcionamiento para esta operaicón estará bajo la responsabilidad de Wackenhut de Colombia. Así mismo, allegan   adición No. 7 de fecha 03/12/2014 por medio de la cual las partes suscriben documento modificando la oferta atrás relacionada en términos de participación de utilidades manteniendose incólumne las demás claúsulas de la oferta.  
Que tal y como consta en la resolución No. 20121200088927 del 28/11/2012 Wackenhut de Colombia S.a. fue autorizada mediante resolución No. 3471 del 04/06/2009 de la Superintendencia de Vigilancia y Seguridad Privada autorizó el cambió de razon social por el de Colsecurity Secure Solutions Colombia S.A. Que la resolución No. 20121200088927 del 28/11/2012 renueva licencia de funcionamiento a la empresa de vigilancia y seguridad privada durante el plazo de cinco años. 
Teniendo en cuenta los documentos allegados la Entidad acepta los documentos y da por cumplido el requisito. 
</t>
    </r>
    <r>
      <rPr>
        <b/>
        <sz val="8"/>
        <rFont val="Verdana"/>
        <family val="2"/>
      </rPr>
      <t>CUMPLE</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</si>
</sst>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quot;$&quot;\ #,##0"/>
  </numFmts>
  <fonts count="49">
    <font>
      <sz val="10"/>
      <name val="Arial"/>
      <family val="0"/>
    </font>
    <font>
      <sz val="11"/>
      <color indexed="8"/>
      <name val="Calibri"/>
      <family val="2"/>
    </font>
    <font>
      <sz val="8"/>
      <name val="Arial"/>
      <family val="2"/>
    </font>
    <font>
      <sz val="8"/>
      <name val="Verdana"/>
      <family val="2"/>
    </font>
    <font>
      <b/>
      <sz val="8"/>
      <name val="Verdana"/>
      <family val="2"/>
    </font>
    <font>
      <sz val="8"/>
      <name val="Arial Narrow"/>
      <family val="2"/>
    </font>
    <font>
      <b/>
      <sz val="7.9"/>
      <name val="Verdana"/>
      <family val="2"/>
    </font>
    <font>
      <sz val="7.9"/>
      <name val="Verdana"/>
      <family val="2"/>
    </font>
    <font>
      <b/>
      <sz val="12"/>
      <name val="Verdana"/>
      <family val="2"/>
    </font>
    <font>
      <sz val="12"/>
      <name val="Verdana"/>
      <family val="2"/>
    </font>
    <font>
      <sz val="7.7"/>
      <name val="Arial Black"/>
      <family val="2"/>
    </font>
    <font>
      <sz val="7"/>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86">
    <xf numFmtId="0" fontId="0" fillId="0" borderId="0" xfId="0" applyAlignment="1">
      <alignment/>
    </xf>
    <xf numFmtId="49" fontId="3" fillId="33" borderId="10" xfId="0" applyNumberFormat="1" applyFont="1" applyFill="1" applyBorder="1" applyAlignment="1">
      <alignment horizontal="center" vertical="center"/>
    </xf>
    <xf numFmtId="0" fontId="3" fillId="0" borderId="10" xfId="0" applyFont="1" applyFill="1" applyBorder="1" applyAlignment="1">
      <alignment/>
    </xf>
    <xf numFmtId="0" fontId="4" fillId="0" borderId="10" xfId="0" applyFont="1" applyFill="1" applyBorder="1" applyAlignment="1">
      <alignment horizontal="center"/>
    </xf>
    <xf numFmtId="0" fontId="4" fillId="0" borderId="10" xfId="0" applyFont="1" applyFill="1" applyBorder="1" applyAlignment="1">
      <alignment horizontal="center" vertical="center" wrapText="1"/>
    </xf>
    <xf numFmtId="0" fontId="4" fillId="0" borderId="10" xfId="0" applyFont="1" applyFill="1" applyBorder="1" applyAlignment="1">
      <alignment vertical="center" wrapText="1"/>
    </xf>
    <xf numFmtId="0" fontId="4" fillId="33" borderId="10" xfId="0" applyFont="1" applyFill="1" applyBorder="1" applyAlignment="1">
      <alignment horizontal="justify" vertical="top" wrapText="1"/>
    </xf>
    <xf numFmtId="0" fontId="4" fillId="33" borderId="10" xfId="0" applyFont="1" applyFill="1" applyBorder="1" applyAlignment="1">
      <alignment horizontal="justify" vertical="center" wrapText="1"/>
    </xf>
    <xf numFmtId="0" fontId="3" fillId="33" borderId="10" xfId="0" applyFont="1" applyFill="1" applyBorder="1" applyAlignment="1">
      <alignment horizontal="justify" vertical="top" wrapText="1"/>
    </xf>
    <xf numFmtId="0" fontId="3" fillId="0" borderId="10" xfId="0" applyFont="1" applyFill="1" applyBorder="1" applyAlignment="1">
      <alignment horizontal="justify" vertical="top" wrapText="1"/>
    </xf>
    <xf numFmtId="0" fontId="4" fillId="0" borderId="10" xfId="0" applyFont="1" applyFill="1" applyBorder="1" applyAlignment="1">
      <alignment horizontal="justify" vertical="top" wrapText="1"/>
    </xf>
    <xf numFmtId="49" fontId="3" fillId="0" borderId="10" xfId="0" applyNumberFormat="1" applyFont="1" applyFill="1" applyBorder="1" applyAlignment="1">
      <alignment horizontal="center" vertical="top"/>
    </xf>
    <xf numFmtId="49" fontId="3" fillId="0" borderId="10" xfId="0" applyNumberFormat="1" applyFont="1" applyFill="1" applyBorder="1" applyAlignment="1">
      <alignment horizontal="center" vertical="top" wrapText="1"/>
    </xf>
    <xf numFmtId="0" fontId="0" fillId="0" borderId="0" xfId="0" applyFont="1" applyAlignment="1">
      <alignment/>
    </xf>
    <xf numFmtId="176" fontId="0" fillId="0" borderId="0" xfId="0" applyNumberFormat="1" applyAlignment="1">
      <alignment/>
    </xf>
    <xf numFmtId="165" fontId="0" fillId="0" borderId="0" xfId="0" applyNumberFormat="1" applyAlignment="1">
      <alignment/>
    </xf>
    <xf numFmtId="0" fontId="7" fillId="0" borderId="10" xfId="0" applyFont="1" applyBorder="1" applyAlignment="1">
      <alignment/>
    </xf>
    <xf numFmtId="0" fontId="7" fillId="0" borderId="10" xfId="0" applyFont="1" applyFill="1" applyBorder="1" applyAlignment="1">
      <alignment/>
    </xf>
    <xf numFmtId="0" fontId="6" fillId="0" borderId="10" xfId="0" applyFont="1" applyFill="1" applyBorder="1" applyAlignment="1">
      <alignment horizontal="center"/>
    </xf>
    <xf numFmtId="1" fontId="6" fillId="0" borderId="10" xfId="0" applyNumberFormat="1" applyFont="1" applyFill="1" applyBorder="1" applyAlignment="1">
      <alignment horizontal="center" vertical="center"/>
    </xf>
    <xf numFmtId="1" fontId="6" fillId="33" borderId="10" xfId="0" applyNumberFormat="1" applyFont="1" applyFill="1" applyBorder="1" applyAlignment="1">
      <alignment horizontal="center" vertical="center"/>
    </xf>
    <xf numFmtId="1" fontId="7" fillId="0" borderId="10" xfId="0" applyNumberFormat="1" applyFont="1" applyFill="1" applyBorder="1" applyAlignment="1">
      <alignment horizontal="center"/>
    </xf>
    <xf numFmtId="0" fontId="7" fillId="0" borderId="10" xfId="0" applyNumberFormat="1" applyFont="1" applyFill="1" applyBorder="1" applyAlignment="1">
      <alignment horizontal="center"/>
    </xf>
    <xf numFmtId="0" fontId="7" fillId="0" borderId="10" xfId="0" applyFont="1" applyFill="1" applyBorder="1" applyAlignment="1">
      <alignment horizontal="center"/>
    </xf>
    <xf numFmtId="49" fontId="3" fillId="33" borderId="10" xfId="0" applyNumberFormat="1" applyFont="1" applyFill="1" applyBorder="1" applyAlignment="1">
      <alignment horizontal="center" vertical="center" wrapText="1"/>
    </xf>
    <xf numFmtId="0" fontId="3" fillId="33" borderId="10" xfId="0" applyFont="1" applyFill="1" applyBorder="1" applyAlignment="1">
      <alignment horizontal="left" vertical="center" wrapText="1"/>
    </xf>
    <xf numFmtId="49" fontId="3" fillId="0" borderId="10" xfId="0" applyNumberFormat="1" applyFont="1" applyFill="1" applyBorder="1" applyAlignment="1">
      <alignment horizontal="center" vertical="center"/>
    </xf>
    <xf numFmtId="0" fontId="4" fillId="0" borderId="10" xfId="0" applyFont="1" applyFill="1" applyBorder="1" applyAlignment="1">
      <alignment horizontal="justify" vertical="center" wrapText="1"/>
    </xf>
    <xf numFmtId="0" fontId="4" fillId="0" borderId="10" xfId="0" applyFont="1" applyFill="1" applyBorder="1" applyAlignment="1">
      <alignment/>
    </xf>
    <xf numFmtId="0" fontId="3" fillId="33" borderId="10" xfId="0" applyFont="1" applyFill="1" applyBorder="1" applyAlignment="1">
      <alignment horizontal="left" vertical="top" wrapText="1"/>
    </xf>
    <xf numFmtId="0" fontId="4" fillId="0" borderId="10" xfId="0" applyFont="1" applyFill="1" applyBorder="1" applyAlignment="1">
      <alignment horizontal="center" vertical="top" wrapText="1"/>
    </xf>
    <xf numFmtId="0" fontId="4" fillId="33" borderId="10" xfId="0" applyFont="1" applyFill="1" applyBorder="1" applyAlignment="1">
      <alignment horizontal="center" vertical="center" wrapText="1"/>
    </xf>
    <xf numFmtId="0" fontId="4" fillId="33" borderId="10" xfId="0" applyFont="1" applyFill="1" applyBorder="1" applyAlignment="1">
      <alignment vertical="center"/>
    </xf>
    <xf numFmtId="0" fontId="10" fillId="33" borderId="10" xfId="0" applyFont="1" applyFill="1" applyBorder="1" applyAlignment="1">
      <alignment horizontal="left" vertical="top" wrapText="1"/>
    </xf>
    <xf numFmtId="0" fontId="7" fillId="0" borderId="11" xfId="0" applyFont="1" applyFill="1" applyBorder="1" applyAlignment="1">
      <alignment horizontal="center"/>
    </xf>
    <xf numFmtId="0" fontId="7" fillId="0" borderId="0" xfId="0" applyFont="1" applyBorder="1" applyAlignment="1">
      <alignment/>
    </xf>
    <xf numFmtId="0" fontId="7" fillId="0" borderId="0" xfId="0" applyFont="1" applyFill="1" applyBorder="1" applyAlignment="1">
      <alignment/>
    </xf>
    <xf numFmtId="0" fontId="6" fillId="0" borderId="0" xfId="0" applyFont="1" applyFill="1" applyBorder="1" applyAlignment="1">
      <alignment horizontal="center"/>
    </xf>
    <xf numFmtId="1" fontId="6" fillId="0" borderId="0" xfId="0" applyNumberFormat="1" applyFont="1" applyFill="1" applyBorder="1" applyAlignment="1">
      <alignment horizontal="center" vertical="center"/>
    </xf>
    <xf numFmtId="1" fontId="6" fillId="33" borderId="0" xfId="0" applyNumberFormat="1" applyFont="1" applyFill="1" applyBorder="1" applyAlignment="1">
      <alignment horizontal="center" vertical="center"/>
    </xf>
    <xf numFmtId="1" fontId="7" fillId="0" borderId="0" xfId="0" applyNumberFormat="1" applyFont="1" applyFill="1" applyBorder="1" applyAlignment="1">
      <alignment horizontal="center"/>
    </xf>
    <xf numFmtId="0" fontId="3" fillId="0" borderId="12" xfId="0" applyFont="1" applyFill="1" applyBorder="1" applyAlignment="1">
      <alignment/>
    </xf>
    <xf numFmtId="0" fontId="7" fillId="0" borderId="12" xfId="0" applyFont="1" applyFill="1" applyBorder="1" applyAlignment="1">
      <alignment/>
    </xf>
    <xf numFmtId="0" fontId="7" fillId="0" borderId="0" xfId="0" applyNumberFormat="1" applyFont="1" applyFill="1" applyBorder="1" applyAlignment="1">
      <alignment horizontal="center"/>
    </xf>
    <xf numFmtId="0" fontId="7" fillId="0" borderId="0" xfId="0" applyFont="1" applyFill="1" applyBorder="1" applyAlignment="1">
      <alignment horizontal="center"/>
    </xf>
    <xf numFmtId="1" fontId="7" fillId="0" borderId="13" xfId="0" applyNumberFormat="1" applyFont="1" applyFill="1" applyBorder="1" applyAlignment="1">
      <alignment horizontal="center"/>
    </xf>
    <xf numFmtId="0" fontId="4" fillId="0" borderId="11" xfId="0" applyFont="1" applyFill="1" applyBorder="1" applyAlignment="1">
      <alignment horizontal="justify" vertical="justify" wrapText="1"/>
    </xf>
    <xf numFmtId="0" fontId="3" fillId="0" borderId="11" xfId="0" applyFont="1" applyFill="1" applyBorder="1" applyAlignment="1" quotePrefix="1">
      <alignment horizontal="center"/>
    </xf>
    <xf numFmtId="0" fontId="4" fillId="0" borderId="11" xfId="0" applyFont="1" applyFill="1" applyBorder="1" applyAlignment="1">
      <alignment/>
    </xf>
    <xf numFmtId="0" fontId="3" fillId="0" borderId="0" xfId="0" applyFont="1" applyBorder="1" applyAlignment="1">
      <alignment horizontal="justify" vertical="justify" wrapText="1"/>
    </xf>
    <xf numFmtId="0" fontId="3" fillId="0" borderId="0" xfId="0" applyNumberFormat="1" applyFont="1" applyFill="1" applyBorder="1" applyAlignment="1">
      <alignment horizontal="center"/>
    </xf>
    <xf numFmtId="0" fontId="3" fillId="0" borderId="0" xfId="0" applyFont="1" applyFill="1" applyBorder="1" applyAlignment="1">
      <alignment/>
    </xf>
    <xf numFmtId="0" fontId="3" fillId="0" borderId="0" xfId="0" applyFont="1" applyFill="1" applyBorder="1" applyAlignment="1">
      <alignment horizontal="center"/>
    </xf>
    <xf numFmtId="0" fontId="4" fillId="0" borderId="0" xfId="0" applyFont="1" applyFill="1" applyBorder="1" applyAlignment="1">
      <alignment horizontal="center"/>
    </xf>
    <xf numFmtId="0" fontId="3" fillId="0" borderId="11" xfId="0" applyFont="1" applyFill="1" applyBorder="1" applyAlignment="1">
      <alignment/>
    </xf>
    <xf numFmtId="0" fontId="5" fillId="0" borderId="0" xfId="0" applyFont="1" applyBorder="1" applyAlignment="1">
      <alignment horizontal="justify" vertical="center" wrapText="1"/>
    </xf>
    <xf numFmtId="0" fontId="3" fillId="0" borderId="14" xfId="0" applyNumberFormat="1" applyFont="1" applyFill="1" applyBorder="1" applyAlignment="1">
      <alignment/>
    </xf>
    <xf numFmtId="1" fontId="3" fillId="0" borderId="14" xfId="0" applyNumberFormat="1" applyFont="1" applyFill="1" applyBorder="1" applyAlignment="1">
      <alignment/>
    </xf>
    <xf numFmtId="1" fontId="3" fillId="0" borderId="0" xfId="0" applyNumberFormat="1" applyFont="1" applyFill="1" applyBorder="1" applyAlignment="1">
      <alignment horizontal="center"/>
    </xf>
    <xf numFmtId="1" fontId="3" fillId="0" borderId="15" xfId="0" applyNumberFormat="1" applyFont="1" applyFill="1" applyBorder="1" applyAlignment="1">
      <alignment/>
    </xf>
    <xf numFmtId="0" fontId="11" fillId="0" borderId="10" xfId="0" applyFont="1" applyFill="1" applyBorder="1" applyAlignment="1">
      <alignment horizontal="justify" vertical="top" wrapText="1"/>
    </xf>
    <xf numFmtId="1" fontId="4" fillId="0" borderId="10" xfId="0" applyNumberFormat="1" applyFont="1" applyFill="1" applyBorder="1" applyAlignment="1">
      <alignment horizontal="center" vertical="center" wrapText="1"/>
    </xf>
    <xf numFmtId="0" fontId="8" fillId="0" borderId="10" xfId="0" applyFont="1" applyBorder="1" applyAlignment="1">
      <alignment horizontal="left" vertical="top" wrapText="1"/>
    </xf>
    <xf numFmtId="0" fontId="4" fillId="0" borderId="10" xfId="0" applyFont="1" applyBorder="1" applyAlignment="1">
      <alignment vertical="top"/>
    </xf>
    <xf numFmtId="0" fontId="4" fillId="33" borderId="10" xfId="0" applyFont="1" applyFill="1" applyBorder="1" applyAlignment="1">
      <alignment horizontal="center" vertical="center" wrapText="1"/>
    </xf>
    <xf numFmtId="0" fontId="4" fillId="33" borderId="10" xfId="0" applyFont="1" applyFill="1" applyBorder="1" applyAlignment="1">
      <alignment vertical="center"/>
    </xf>
    <xf numFmtId="1" fontId="4" fillId="0" borderId="10" xfId="0" applyNumberFormat="1" applyFont="1" applyFill="1" applyBorder="1" applyAlignment="1">
      <alignment horizontal="left"/>
    </xf>
    <xf numFmtId="1" fontId="4" fillId="0" borderId="10" xfId="0" applyNumberFormat="1" applyFont="1" applyFill="1" applyBorder="1" applyAlignment="1">
      <alignment horizontal="center" vertical="center"/>
    </xf>
    <xf numFmtId="0" fontId="8" fillId="0" borderId="10" xfId="0" applyFont="1" applyBorder="1" applyAlignment="1">
      <alignment horizontal="center" wrapText="1"/>
    </xf>
    <xf numFmtId="0" fontId="8" fillId="33" borderId="10" xfId="0" applyFont="1" applyFill="1" applyBorder="1" applyAlignment="1">
      <alignment horizontal="left" vertical="center" wrapText="1"/>
    </xf>
    <xf numFmtId="0" fontId="8" fillId="0" borderId="10" xfId="0" applyFont="1" applyBorder="1" applyAlignment="1">
      <alignment horizontal="left" vertical="center" wrapText="1"/>
    </xf>
    <xf numFmtId="0" fontId="8" fillId="0" borderId="10" xfId="0" applyFont="1" applyBorder="1" applyAlignment="1">
      <alignment horizontal="left" vertical="top" wrapText="1"/>
    </xf>
    <xf numFmtId="0" fontId="4" fillId="0" borderId="10" xfId="0" applyFont="1" applyFill="1" applyBorder="1" applyAlignment="1">
      <alignment horizontal="center" vertical="center"/>
    </xf>
    <xf numFmtId="0" fontId="4" fillId="0" borderId="10" xfId="0" applyFont="1" applyFill="1" applyBorder="1" applyAlignment="1">
      <alignment horizontal="left" vertical="top" wrapText="1"/>
    </xf>
    <xf numFmtId="0" fontId="4" fillId="0" borderId="10" xfId="0" applyFont="1" applyBorder="1" applyAlignment="1">
      <alignment horizontal="left" vertical="top"/>
    </xf>
    <xf numFmtId="0" fontId="4" fillId="0" borderId="10" xfId="0" applyFont="1" applyFill="1" applyBorder="1" applyAlignment="1">
      <alignment horizontal="center" vertical="top" wrapText="1"/>
    </xf>
    <xf numFmtId="0" fontId="5" fillId="0" borderId="16" xfId="0" applyFont="1" applyBorder="1" applyAlignment="1">
      <alignment horizontal="justify" vertical="center" wrapText="1"/>
    </xf>
    <xf numFmtId="0" fontId="4" fillId="0" borderId="10" xfId="0" applyFont="1" applyFill="1" applyBorder="1" applyAlignment="1">
      <alignment horizontal="center" vertical="center" wrapText="1"/>
    </xf>
    <xf numFmtId="0" fontId="4" fillId="0" borderId="17" xfId="0" applyFont="1" applyFill="1" applyBorder="1" applyAlignment="1">
      <alignment horizontal="justify" vertical="justify" wrapText="1"/>
    </xf>
    <xf numFmtId="0" fontId="4" fillId="0" borderId="18" xfId="0" applyFont="1" applyFill="1" applyBorder="1" applyAlignment="1">
      <alignment horizontal="justify" vertical="justify" wrapText="1"/>
    </xf>
    <xf numFmtId="0" fontId="4" fillId="0" borderId="16" xfId="0" applyFont="1" applyFill="1" applyBorder="1" applyAlignment="1">
      <alignment horizontal="center"/>
    </xf>
    <xf numFmtId="0" fontId="4" fillId="0" borderId="18" xfId="0" applyFont="1" applyFill="1" applyBorder="1" applyAlignment="1">
      <alignment horizontal="center"/>
    </xf>
    <xf numFmtId="0" fontId="4" fillId="0" borderId="0" xfId="0" applyFont="1" applyFill="1" applyBorder="1" applyAlignment="1">
      <alignment horizontal="center"/>
    </xf>
    <xf numFmtId="0" fontId="3" fillId="33" borderId="10" xfId="0" applyFont="1" applyFill="1" applyBorder="1" applyAlignment="1">
      <alignment horizontal="left" vertical="top" wrapText="1"/>
    </xf>
    <xf numFmtId="1" fontId="3" fillId="0" borderId="10" xfId="0" applyNumberFormat="1" applyFont="1" applyFill="1" applyBorder="1" applyAlignment="1">
      <alignment horizontal="left" wrapText="1"/>
    </xf>
    <xf numFmtId="14" fontId="4" fillId="0" borderId="0" xfId="0" applyNumberFormat="1" applyFont="1" applyFill="1" applyBorder="1" applyAlignment="1">
      <alignment horizontal="lef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1771650</xdr:colOff>
      <xdr:row>0</xdr:row>
      <xdr:rowOff>285750</xdr:rowOff>
    </xdr:from>
    <xdr:to>
      <xdr:col>1</xdr:col>
      <xdr:colOff>4524375</xdr:colOff>
      <xdr:row>2</xdr:row>
      <xdr:rowOff>104775</xdr:rowOff>
    </xdr:to>
    <xdr:pic>
      <xdr:nvPicPr>
        <xdr:cNvPr id="1" name="3 Imagen"/>
        <xdr:cNvPicPr preferRelativeResize="1">
          <a:picLocks noChangeAspect="1"/>
        </xdr:cNvPicPr>
      </xdr:nvPicPr>
      <xdr:blipFill>
        <a:blip r:embed="rId1"/>
        <a:stretch>
          <a:fillRect/>
        </a:stretch>
      </xdr:blipFill>
      <xdr:spPr>
        <a:xfrm>
          <a:off x="1771650" y="285750"/>
          <a:ext cx="2752725"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Q51"/>
  <sheetViews>
    <sheetView showGridLines="0" tabSelected="1" view="pageBreakPreview" zoomScale="60" zoomScaleNormal="75" workbookViewId="0" topLeftCell="B22">
      <selection activeCell="E27" sqref="E27"/>
    </sheetView>
  </sheetViews>
  <sheetFormatPr defaultColWidth="11.421875" defaultRowHeight="12.75"/>
  <cols>
    <col min="1" max="1" width="6.7109375" style="17" hidden="1" customWidth="1"/>
    <col min="2" max="2" width="87.140625" style="17" customWidth="1"/>
    <col min="3" max="3" width="8.7109375" style="22" customWidth="1"/>
    <col min="4" max="4" width="16.7109375" style="17" customWidth="1"/>
    <col min="5" max="5" width="108.28125" style="23" customWidth="1"/>
    <col min="6" max="6" width="45.00390625" style="34" customWidth="1"/>
    <col min="7" max="69" width="11.421875" style="36" customWidth="1"/>
    <col min="70" max="16384" width="11.421875" style="17" customWidth="1"/>
  </cols>
  <sheetData>
    <row r="1" spans="1:69" s="16" customFormat="1" ht="32.25" customHeight="1">
      <c r="A1" s="68" t="s">
        <v>20</v>
      </c>
      <c r="B1" s="68"/>
      <c r="C1" s="68"/>
      <c r="D1" s="68"/>
      <c r="E1" s="68"/>
      <c r="F1" s="68"/>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row>
    <row r="2" spans="1:69" s="16" customFormat="1" ht="27" customHeight="1">
      <c r="A2" s="68"/>
      <c r="B2" s="68"/>
      <c r="C2" s="68"/>
      <c r="D2" s="68"/>
      <c r="E2" s="68"/>
      <c r="F2" s="68"/>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row>
    <row r="3" spans="1:69" s="16" customFormat="1" ht="21" customHeight="1">
      <c r="A3" s="68"/>
      <c r="B3" s="68"/>
      <c r="C3" s="68"/>
      <c r="D3" s="68"/>
      <c r="E3" s="68"/>
      <c r="F3" s="68"/>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row>
    <row r="4" spans="1:69" s="16" customFormat="1" ht="18" customHeight="1">
      <c r="A4" s="71" t="s">
        <v>21</v>
      </c>
      <c r="B4" s="71"/>
      <c r="C4" s="71"/>
      <c r="D4" s="71"/>
      <c r="E4" s="71"/>
      <c r="F4" s="71"/>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row>
    <row r="5" spans="1:69" s="16" customFormat="1" ht="30" customHeight="1">
      <c r="A5" s="71"/>
      <c r="B5" s="71"/>
      <c r="C5" s="71"/>
      <c r="D5" s="71"/>
      <c r="E5" s="71"/>
      <c r="F5" s="71"/>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row>
    <row r="6" spans="1:69" s="16" customFormat="1" ht="177" customHeight="1">
      <c r="A6" s="62"/>
      <c r="B6" s="71" t="s">
        <v>22</v>
      </c>
      <c r="C6" s="71"/>
      <c r="D6" s="71"/>
      <c r="E6" s="71"/>
      <c r="F6" s="71"/>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row>
    <row r="7" spans="1:69" s="16" customFormat="1" ht="78" customHeight="1">
      <c r="A7" s="69" t="s">
        <v>23</v>
      </c>
      <c r="B7" s="69"/>
      <c r="C7" s="69"/>
      <c r="D7" s="69"/>
      <c r="E7" s="69"/>
      <c r="F7" s="69"/>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row>
    <row r="8" spans="1:69" s="16" customFormat="1" ht="28.5" customHeight="1">
      <c r="A8" s="70" t="s">
        <v>24</v>
      </c>
      <c r="B8" s="70"/>
      <c r="C8" s="70"/>
      <c r="D8" s="70"/>
      <c r="E8" s="70"/>
      <c r="F8" s="70"/>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row>
    <row r="9" spans="1:6" ht="24" customHeight="1">
      <c r="A9" s="2"/>
      <c r="B9" s="72" t="s">
        <v>1</v>
      </c>
      <c r="C9" s="72" t="s">
        <v>4</v>
      </c>
      <c r="D9" s="72"/>
      <c r="E9" s="72"/>
      <c r="F9" s="72"/>
    </row>
    <row r="10" spans="1:69" s="18" customFormat="1" ht="40.5" customHeight="1">
      <c r="A10" s="3"/>
      <c r="B10" s="72"/>
      <c r="C10" s="4" t="s">
        <v>2</v>
      </c>
      <c r="D10" s="77" t="s">
        <v>13</v>
      </c>
      <c r="E10" s="77"/>
      <c r="F10" s="4" t="s">
        <v>41</v>
      </c>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row>
    <row r="11" spans="1:69" s="18" customFormat="1" ht="21" customHeight="1">
      <c r="A11" s="72" t="s">
        <v>11</v>
      </c>
      <c r="B11" s="72"/>
      <c r="C11" s="72"/>
      <c r="D11" s="72"/>
      <c r="E11" s="72"/>
      <c r="F11" s="72"/>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row>
    <row r="12" spans="1:69" s="19" customFormat="1" ht="23.25" customHeight="1">
      <c r="A12" s="4"/>
      <c r="B12" s="5" t="s">
        <v>25</v>
      </c>
      <c r="C12" s="5"/>
      <c r="D12" s="67" t="s">
        <v>42</v>
      </c>
      <c r="E12" s="67"/>
      <c r="F12" s="61" t="s">
        <v>41</v>
      </c>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row>
    <row r="13" spans="1:69" s="20" customFormat="1" ht="409.5" customHeight="1">
      <c r="A13" s="31" t="s">
        <v>7</v>
      </c>
      <c r="B13" s="6" t="s">
        <v>32</v>
      </c>
      <c r="C13" s="24" t="s">
        <v>31</v>
      </c>
      <c r="D13" s="83" t="s">
        <v>43</v>
      </c>
      <c r="E13" s="83"/>
      <c r="F13" s="33" t="s">
        <v>30</v>
      </c>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row>
    <row r="14" spans="1:69" s="20" customFormat="1" ht="36.75" customHeight="1">
      <c r="A14" s="31"/>
      <c r="B14" s="7" t="s">
        <v>26</v>
      </c>
      <c r="C14" s="1"/>
      <c r="D14" s="64" t="s">
        <v>42</v>
      </c>
      <c r="E14" s="64"/>
      <c r="F14" s="31" t="s">
        <v>41</v>
      </c>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row>
    <row r="15" spans="1:69" s="20" customFormat="1" ht="332.25" customHeight="1">
      <c r="A15" s="31"/>
      <c r="B15" s="8" t="s">
        <v>27</v>
      </c>
      <c r="C15" s="1" t="s">
        <v>34</v>
      </c>
      <c r="D15" s="83" t="s">
        <v>33</v>
      </c>
      <c r="E15" s="83"/>
      <c r="F15" s="25"/>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row>
    <row r="16" spans="1:69" s="19" customFormat="1" ht="33" customHeight="1">
      <c r="A16" s="31"/>
      <c r="B16" s="31" t="s">
        <v>5</v>
      </c>
      <c r="C16" s="1" t="s">
        <v>0</v>
      </c>
      <c r="D16" s="64" t="s">
        <v>35</v>
      </c>
      <c r="E16" s="65"/>
      <c r="F16" s="32"/>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row>
    <row r="17" spans="1:69" s="19" customFormat="1" ht="43.5" customHeight="1">
      <c r="A17" s="4"/>
      <c r="B17" s="75" t="s">
        <v>12</v>
      </c>
      <c r="C17" s="75"/>
      <c r="D17" s="75"/>
      <c r="E17" s="75"/>
      <c r="F17" s="75"/>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row>
    <row r="18" spans="1:69" s="19" customFormat="1" ht="25.5" customHeight="1">
      <c r="A18" s="4">
        <v>2</v>
      </c>
      <c r="B18" s="10" t="s">
        <v>9</v>
      </c>
      <c r="C18" s="11"/>
      <c r="D18" s="75" t="s">
        <v>42</v>
      </c>
      <c r="E18" s="75"/>
      <c r="F18" s="30"/>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row>
    <row r="19" spans="1:69" s="20" customFormat="1" ht="382.5" customHeight="1">
      <c r="A19" s="4"/>
      <c r="B19" s="60" t="s">
        <v>28</v>
      </c>
      <c r="C19" s="12" t="s">
        <v>37</v>
      </c>
      <c r="D19" s="83" t="s">
        <v>36</v>
      </c>
      <c r="E19" s="83"/>
      <c r="F19" s="2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row>
    <row r="20" spans="1:69" s="20" customFormat="1" ht="209.25" customHeight="1">
      <c r="A20" s="4"/>
      <c r="B20" s="9" t="s">
        <v>29</v>
      </c>
      <c r="C20" s="11" t="s">
        <v>38</v>
      </c>
      <c r="D20" s="73" t="s">
        <v>39</v>
      </c>
      <c r="E20" s="74"/>
      <c r="F20" s="63"/>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row>
    <row r="21" spans="1:69" s="20" customFormat="1" ht="34.5" customHeight="1">
      <c r="A21" s="4"/>
      <c r="B21" s="27" t="s">
        <v>10</v>
      </c>
      <c r="C21" s="26"/>
      <c r="D21" s="77" t="s">
        <v>40</v>
      </c>
      <c r="E21" s="77"/>
      <c r="F21" s="4"/>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row>
    <row r="22" spans="1:69" s="21" customFormat="1" ht="24.75" customHeight="1">
      <c r="A22" s="66" t="s">
        <v>3</v>
      </c>
      <c r="B22" s="66"/>
      <c r="C22" s="66"/>
      <c r="D22" s="66"/>
      <c r="E22" s="66"/>
      <c r="F22" s="66"/>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row>
    <row r="23" spans="1:69" s="21" customFormat="1" ht="63.75" customHeight="1">
      <c r="A23" s="84" t="s">
        <v>6</v>
      </c>
      <c r="B23" s="84"/>
      <c r="C23" s="84"/>
      <c r="D23" s="84"/>
      <c r="E23" s="84"/>
      <c r="F23" s="84"/>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row>
    <row r="24" spans="1:69" s="45" customFormat="1" ht="24" customHeight="1">
      <c r="A24" s="59" t="s">
        <v>8</v>
      </c>
      <c r="B24" s="57"/>
      <c r="C24" s="56"/>
      <c r="D24" s="57"/>
      <c r="E24" s="57"/>
      <c r="F24" s="57"/>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row>
    <row r="25" spans="1:69" s="21" customFormat="1" ht="24" customHeight="1">
      <c r="A25" s="85"/>
      <c r="B25" s="85"/>
      <c r="C25" s="50"/>
      <c r="D25" s="58"/>
      <c r="E25" s="58"/>
      <c r="F25" s="58"/>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row>
    <row r="26" spans="1:6" ht="24" customHeight="1">
      <c r="A26" s="78"/>
      <c r="B26" s="79"/>
      <c r="C26" s="50"/>
      <c r="D26" s="51"/>
      <c r="E26" s="52"/>
      <c r="F26" s="52"/>
    </row>
    <row r="27" spans="1:6" ht="10.5">
      <c r="A27" s="46"/>
      <c r="B27" s="49"/>
      <c r="C27" s="50"/>
      <c r="D27" s="51"/>
      <c r="E27" s="52"/>
      <c r="F27" s="52"/>
    </row>
    <row r="28" spans="1:6" ht="10.5">
      <c r="A28" s="46"/>
      <c r="B28" s="49"/>
      <c r="C28" s="50"/>
      <c r="D28" s="51"/>
      <c r="E28" s="52"/>
      <c r="F28" s="52"/>
    </row>
    <row r="29" spans="1:6" ht="22.5" customHeight="1">
      <c r="A29" s="47"/>
      <c r="B29" s="51"/>
      <c r="C29" s="50"/>
      <c r="D29" s="51"/>
      <c r="E29" s="52"/>
      <c r="F29" s="52"/>
    </row>
    <row r="30" spans="1:6" ht="10.5">
      <c r="A30" s="48"/>
      <c r="B30" s="82"/>
      <c r="C30" s="82"/>
      <c r="D30" s="82"/>
      <c r="E30" s="53"/>
      <c r="F30" s="53"/>
    </row>
    <row r="31" spans="1:6" ht="10.5">
      <c r="A31" s="28"/>
      <c r="B31" s="80"/>
      <c r="C31" s="80"/>
      <c r="D31" s="81"/>
      <c r="E31" s="82"/>
      <c r="F31" s="82"/>
    </row>
    <row r="32" spans="1:6" ht="10.5">
      <c r="A32" s="54"/>
      <c r="B32" s="51"/>
      <c r="C32" s="50"/>
      <c r="D32" s="51"/>
      <c r="E32" s="52"/>
      <c r="F32" s="52"/>
    </row>
    <row r="33" spans="1:6" ht="10.5">
      <c r="A33" s="54"/>
      <c r="B33" s="51"/>
      <c r="C33" s="50"/>
      <c r="D33" s="51"/>
      <c r="E33" s="52"/>
      <c r="F33" s="52"/>
    </row>
    <row r="34" spans="1:6" ht="12.75">
      <c r="A34" s="54"/>
      <c r="B34" s="55"/>
      <c r="C34" s="55"/>
      <c r="D34" s="55"/>
      <c r="E34" s="55"/>
      <c r="F34" s="55"/>
    </row>
    <row r="35" spans="1:69" s="42" customFormat="1" ht="25.5" customHeight="1">
      <c r="A35" s="41"/>
      <c r="B35" s="76"/>
      <c r="C35" s="76"/>
      <c r="D35" s="76"/>
      <c r="E35" s="76"/>
      <c r="F35" s="7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row>
    <row r="36" spans="3:6" s="36" customFormat="1" ht="10.5">
      <c r="C36" s="43"/>
      <c r="E36" s="44"/>
      <c r="F36" s="44"/>
    </row>
    <row r="37" spans="3:6" s="36" customFormat="1" ht="10.5">
      <c r="C37" s="43"/>
      <c r="E37" s="44"/>
      <c r="F37" s="44"/>
    </row>
    <row r="38" spans="3:6" s="36" customFormat="1" ht="10.5">
      <c r="C38" s="43"/>
      <c r="E38" s="44"/>
      <c r="F38" s="44"/>
    </row>
    <row r="39" spans="3:6" s="36" customFormat="1" ht="10.5">
      <c r="C39" s="43"/>
      <c r="E39" s="44"/>
      <c r="F39" s="44"/>
    </row>
    <row r="40" spans="3:6" s="36" customFormat="1" ht="10.5">
      <c r="C40" s="43"/>
      <c r="E40" s="44"/>
      <c r="F40" s="44"/>
    </row>
    <row r="41" spans="3:6" s="36" customFormat="1" ht="10.5">
      <c r="C41" s="43"/>
      <c r="E41" s="44"/>
      <c r="F41" s="44"/>
    </row>
    <row r="42" spans="3:6" s="36" customFormat="1" ht="10.5">
      <c r="C42" s="43"/>
      <c r="E42" s="44"/>
      <c r="F42" s="44"/>
    </row>
    <row r="43" spans="3:6" s="36" customFormat="1" ht="10.5">
      <c r="C43" s="43"/>
      <c r="E43" s="44"/>
      <c r="F43" s="44"/>
    </row>
    <row r="44" spans="3:6" s="36" customFormat="1" ht="10.5">
      <c r="C44" s="43"/>
      <c r="E44" s="44"/>
      <c r="F44" s="44"/>
    </row>
    <row r="45" spans="3:6" s="36" customFormat="1" ht="10.5">
      <c r="C45" s="43"/>
      <c r="E45" s="44"/>
      <c r="F45" s="44"/>
    </row>
    <row r="46" spans="3:6" s="36" customFormat="1" ht="10.5">
      <c r="C46" s="43"/>
      <c r="E46" s="44"/>
      <c r="F46" s="44"/>
    </row>
    <row r="47" spans="3:6" s="36" customFormat="1" ht="10.5">
      <c r="C47" s="43"/>
      <c r="E47" s="44"/>
      <c r="F47" s="44"/>
    </row>
    <row r="48" spans="3:6" s="36" customFormat="1" ht="10.5">
      <c r="C48" s="43"/>
      <c r="E48" s="44"/>
      <c r="F48" s="44"/>
    </row>
    <row r="49" spans="3:6" s="36" customFormat="1" ht="10.5">
      <c r="C49" s="43"/>
      <c r="E49" s="44"/>
      <c r="F49" s="44"/>
    </row>
    <row r="50" spans="3:6" s="36" customFormat="1" ht="10.5">
      <c r="C50" s="43"/>
      <c r="E50" s="44"/>
      <c r="F50" s="44"/>
    </row>
    <row r="51" spans="3:6" s="36" customFormat="1" ht="10.5">
      <c r="C51" s="43"/>
      <c r="E51" s="44"/>
      <c r="F51" s="44"/>
    </row>
  </sheetData>
  <sheetProtection/>
  <mergeCells count="27">
    <mergeCell ref="D13:E13"/>
    <mergeCell ref="C9:F9"/>
    <mergeCell ref="D15:E15"/>
    <mergeCell ref="A11:F11"/>
    <mergeCell ref="D19:E19"/>
    <mergeCell ref="E31:F31"/>
    <mergeCell ref="D10:E10"/>
    <mergeCell ref="D14:E14"/>
    <mergeCell ref="A23:F23"/>
    <mergeCell ref="A25:B25"/>
    <mergeCell ref="B17:F17"/>
    <mergeCell ref="B35:F35"/>
    <mergeCell ref="D21:E21"/>
    <mergeCell ref="D18:E18"/>
    <mergeCell ref="A26:B26"/>
    <mergeCell ref="B31:D31"/>
    <mergeCell ref="B30:D30"/>
    <mergeCell ref="D16:E16"/>
    <mergeCell ref="A22:F22"/>
    <mergeCell ref="D12:E12"/>
    <mergeCell ref="A1:F3"/>
    <mergeCell ref="A7:F7"/>
    <mergeCell ref="A8:F8"/>
    <mergeCell ref="B6:F6"/>
    <mergeCell ref="A4:F5"/>
    <mergeCell ref="B9:B10"/>
    <mergeCell ref="D20:E20"/>
  </mergeCells>
  <printOptions horizontalCentered="1"/>
  <pageMargins left="0.83" right="0.3937007874015748" top="0.4724409448818898" bottom="0.3937007874015748" header="0.3937007874015748" footer="0.2362204724409449"/>
  <pageSetup fitToWidth="0" horizontalDpi="600" verticalDpi="600" orientation="landscape" paperSize="5" scale="55" r:id="rId2"/>
  <headerFooter alignWithMargins="0">
    <oddFooter>&amp;R&amp;P de &amp;N</oddFooter>
  </headerFooter>
  <colBreaks count="2" manualBreakCount="2">
    <brk id="6" max="65535" man="1"/>
    <brk id="33" max="34" man="1"/>
  </colBreaks>
  <drawing r:id="rId1"/>
</worksheet>
</file>

<file path=xl/worksheets/sheet2.xml><?xml version="1.0" encoding="utf-8"?>
<worksheet xmlns="http://schemas.openxmlformats.org/spreadsheetml/2006/main" xmlns:r="http://schemas.openxmlformats.org/officeDocument/2006/relationships">
  <dimension ref="A3:H32"/>
  <sheetViews>
    <sheetView zoomScalePageLayoutView="0" workbookViewId="0" topLeftCell="A7">
      <selection activeCell="B31" sqref="B31"/>
    </sheetView>
  </sheetViews>
  <sheetFormatPr defaultColWidth="11.421875" defaultRowHeight="12.75"/>
  <cols>
    <col min="2" max="2" width="13.28125" style="0" bestFit="1" customWidth="1"/>
    <col min="5" max="5" width="12.7109375" style="0" bestFit="1" customWidth="1"/>
    <col min="8" max="8" width="38.421875" style="0" customWidth="1"/>
  </cols>
  <sheetData>
    <row r="3" ht="12.75">
      <c r="F3">
        <v>170000000</v>
      </c>
    </row>
    <row r="4" spans="3:6" ht="12.75">
      <c r="C4">
        <v>1289126400</v>
      </c>
      <c r="F4">
        <v>410644974</v>
      </c>
    </row>
    <row r="5" spans="3:6" ht="12.75">
      <c r="C5">
        <v>1824020803</v>
      </c>
      <c r="F5">
        <v>250458560</v>
      </c>
    </row>
    <row r="6" spans="3:6" ht="12.75">
      <c r="C6">
        <f>SUM(C3:C5)</f>
        <v>3113147203</v>
      </c>
      <c r="F6">
        <f>SUM(F3:F5)</f>
        <v>831103534</v>
      </c>
    </row>
    <row r="12" ht="12.75">
      <c r="G12">
        <f>(8/9)*400</f>
        <v>355.55555555555554</v>
      </c>
    </row>
    <row r="14" ht="12.75">
      <c r="H14">
        <v>6082970480</v>
      </c>
    </row>
    <row r="15" ht="12.75">
      <c r="H15">
        <v>6988645</v>
      </c>
    </row>
    <row r="16" ht="12.75">
      <c r="H16">
        <v>7023992416</v>
      </c>
    </row>
    <row r="17" ht="12.75">
      <c r="H17">
        <f>SUM(H14:H16)</f>
        <v>13113951541</v>
      </c>
    </row>
    <row r="18" ht="12.75">
      <c r="E18">
        <v>2144000000</v>
      </c>
    </row>
    <row r="19" ht="12.75">
      <c r="E19">
        <v>185000000</v>
      </c>
    </row>
    <row r="24" spans="2:5" ht="12.75">
      <c r="B24" s="13" t="s">
        <v>15</v>
      </c>
      <c r="E24" s="13" t="s">
        <v>18</v>
      </c>
    </row>
    <row r="26" spans="1:5" ht="12.75">
      <c r="A26" s="13" t="s">
        <v>14</v>
      </c>
      <c r="B26" s="14">
        <v>101549184</v>
      </c>
      <c r="D26" s="13" t="s">
        <v>14</v>
      </c>
      <c r="E26" s="14">
        <v>116676399</v>
      </c>
    </row>
    <row r="27" spans="1:5" ht="12.75">
      <c r="A27" s="13" t="s">
        <v>16</v>
      </c>
      <c r="B27" s="14">
        <v>110246400</v>
      </c>
      <c r="D27" s="13" t="s">
        <v>16</v>
      </c>
      <c r="E27" s="14">
        <v>82774998</v>
      </c>
    </row>
    <row r="28" spans="1:5" ht="12.75">
      <c r="A28" s="13" t="s">
        <v>17</v>
      </c>
      <c r="B28" s="14">
        <f>SUM(B26:B27)</f>
        <v>211795584</v>
      </c>
      <c r="D28" s="13" t="s">
        <v>17</v>
      </c>
      <c r="E28" s="14">
        <f>SUM(E26:E27)</f>
        <v>199451397</v>
      </c>
    </row>
    <row r="31" ht="12.75">
      <c r="B31" s="15">
        <v>211795584</v>
      </c>
    </row>
    <row r="32" ht="12.75">
      <c r="D32" s="13" t="s">
        <v>19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TRANSPORTE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MINTRANSPORTE</dc:creator>
  <cp:keywords/>
  <dc:description/>
  <cp:lastModifiedBy>Katerynne Morales Roa</cp:lastModifiedBy>
  <cp:lastPrinted>2015-12-22T21:35:59Z</cp:lastPrinted>
  <dcterms:created xsi:type="dcterms:W3CDTF">2003-08-14T14:17:35Z</dcterms:created>
  <dcterms:modified xsi:type="dcterms:W3CDTF">2015-12-23T02:26:12Z</dcterms:modified>
  <cp:category/>
  <cp:version/>
  <cp:contentType/>
  <cp:contentStatus/>
</cp:coreProperties>
</file>