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80" windowHeight="8250" firstSheet="20" activeTab="29"/>
  </bookViews>
  <sheets>
    <sheet name="TOTALES" sheetId="3" state="hidden" r:id="rId1"/>
    <sheet name="BOGOTA" sheetId="6" r:id="rId2"/>
    <sheet name="ARMENIA" sheetId="1" r:id="rId3"/>
    <sheet name="BARRANQUILLA" sheetId="7" r:id="rId4"/>
    <sheet name="BMANGA" sheetId="8" r:id="rId5"/>
    <sheet name="CALI" sheetId="9" r:id="rId6"/>
    <sheet name="CGENA" sheetId="10" r:id="rId7"/>
    <sheet name="CÚCUTA" sheetId="11" r:id="rId8"/>
    <sheet name="ARAUCA" sheetId="33" r:id="rId9"/>
    <sheet name="IBAGUE" sheetId="12" r:id="rId10"/>
    <sheet name="MANIZALES" sheetId="13" r:id="rId11"/>
    <sheet name="MEDELLÍN" sheetId="14" r:id="rId12"/>
    <sheet name="MONTERÍA" sheetId="15" r:id="rId13"/>
    <sheet name="NEIVA" sheetId="16" r:id="rId14"/>
    <sheet name="PASTO" sheetId="17" r:id="rId15"/>
    <sheet name="PEREIRA" sheetId="18" r:id="rId16"/>
    <sheet name="POPAYÁN" sheetId="19" r:id="rId17"/>
    <sheet name="QUIBDÓ" sheetId="20" r:id="rId18"/>
    <sheet name="RIOHACHA" sheetId="21" r:id="rId19"/>
    <sheet name="SAN GIL" sheetId="32" r:id="rId20"/>
    <sheet name="STA MARTA" sheetId="22" r:id="rId21"/>
    <sheet name="SINCELEJO" sheetId="23" r:id="rId22"/>
    <sheet name="TUNJA" sheetId="24" r:id="rId23"/>
    <sheet name="VALLEDUPAR" sheetId="25" r:id="rId24"/>
    <sheet name="VCIO" sheetId="26" r:id="rId25"/>
    <sheet name="YOPAL" sheetId="27" r:id="rId26"/>
    <sheet name="LETICIA" sheetId="28" r:id="rId27"/>
    <sheet name="BMEJA" sheetId="29" r:id="rId28"/>
    <sheet name="S ANDRES" sheetId="30" r:id="rId29"/>
    <sheet name="MOCOA" sheetId="31" r:id="rId30"/>
  </sheets>
  <definedNames>
    <definedName name="_xlnm._FilterDatabase" localSheetId="8" hidden="1">ARAUCA!$A$2:$N$73</definedName>
    <definedName name="_xlnm._FilterDatabase" localSheetId="2" hidden="1">ARMENIA!$A$2:$N$71</definedName>
    <definedName name="_xlnm._FilterDatabase" localSheetId="3" hidden="1">BARRANQUILLA!$A$2:$O$71</definedName>
    <definedName name="_xlnm._FilterDatabase" localSheetId="4" hidden="1">BMANGA!$A$2:$N$71</definedName>
    <definedName name="_xlnm._FilterDatabase" localSheetId="27" hidden="1">BMEJA!$A$2:$N$72</definedName>
    <definedName name="_xlnm._FilterDatabase" localSheetId="1" hidden="1">BOGOTA!$A$2:$N$66</definedName>
    <definedName name="_xlnm._FilterDatabase" localSheetId="5" hidden="1">CALI!$A$2:$N$72</definedName>
    <definedName name="_xlnm._FilterDatabase" localSheetId="6" hidden="1">CGENA!$A$2:$N$72</definedName>
    <definedName name="_xlnm._FilterDatabase" localSheetId="7" hidden="1">CÚCUTA!$A$2:$N$72</definedName>
    <definedName name="_xlnm._FilterDatabase" localSheetId="9" hidden="1">IBAGUE!$A$2:$N$72</definedName>
    <definedName name="_xlnm._FilterDatabase" localSheetId="26" hidden="1">LETICIA!$A$2:$N$72</definedName>
    <definedName name="_xlnm._FilterDatabase" localSheetId="10" hidden="1">MANIZALES!$A$2:$N$72</definedName>
    <definedName name="_xlnm._FilterDatabase" localSheetId="11" hidden="1">MEDELLÍN!$A$2:$N$72</definedName>
    <definedName name="_xlnm._FilterDatabase" localSheetId="29" hidden="1">MOCOA!$A$2:$N$72</definedName>
    <definedName name="_xlnm._FilterDatabase" localSheetId="12" hidden="1">MONTERÍA!$A$2:$N$72</definedName>
    <definedName name="_xlnm._FilterDatabase" localSheetId="13" hidden="1">NEIVA!$A$2:$N$72</definedName>
    <definedName name="_xlnm._FilterDatabase" localSheetId="14" hidden="1">PASTO!$A$2:$N$72</definedName>
    <definedName name="_xlnm._FilterDatabase" localSheetId="15" hidden="1">PEREIRA!$A$2:$N$72</definedName>
    <definedName name="_xlnm._FilterDatabase" localSheetId="16" hidden="1">POPAYÁN!$A$2:$N$72</definedName>
    <definedName name="_xlnm._FilterDatabase" localSheetId="17" hidden="1">QUIBDÓ!$A$2:$N$72</definedName>
    <definedName name="_xlnm._FilterDatabase" localSheetId="18" hidden="1">RIOHACHA!$A$2:$N$72</definedName>
    <definedName name="_xlnm._FilterDatabase" localSheetId="28" hidden="1">'S ANDRES'!$A$2:$N$72</definedName>
    <definedName name="_xlnm._FilterDatabase" localSheetId="19" hidden="1">'SAN GIL'!$A$2:$N$72</definedName>
    <definedName name="_xlnm._FilterDatabase" localSheetId="21" hidden="1">SINCELEJO!$A$2:$N$72</definedName>
    <definedName name="_xlnm._FilterDatabase" localSheetId="20" hidden="1">'STA MARTA'!$A$2:$N$72</definedName>
    <definedName name="_xlnm._FilterDatabase" localSheetId="22" hidden="1">TUNJA!$A$2:$N$72</definedName>
    <definedName name="_xlnm._FilterDatabase" localSheetId="23" hidden="1">VALLEDUPAR!$A$2:$N$72</definedName>
    <definedName name="_xlnm._FilterDatabase" localSheetId="24" hidden="1">VCIO!$A$2:$N$72</definedName>
    <definedName name="_xlnm._FilterDatabase" localSheetId="25" hidden="1">YOPAL!$A$2:$N$72</definedName>
    <definedName name="_xlnm.Print_Titles" localSheetId="8">ARAUCA!$1:$2</definedName>
    <definedName name="_xlnm.Print_Titles" localSheetId="2">ARMENIA!$1:$2</definedName>
    <definedName name="_xlnm.Print_Titles" localSheetId="3">BARRANQUILLA!$1:$2</definedName>
    <definedName name="_xlnm.Print_Titles" localSheetId="4">BMANGA!$1:$2</definedName>
    <definedName name="_xlnm.Print_Titles" localSheetId="27">BMEJA!$1:$2</definedName>
    <definedName name="_xlnm.Print_Titles" localSheetId="1">BOGOTA!$1:$2</definedName>
    <definedName name="_xlnm.Print_Titles" localSheetId="5">CALI!$1:$2</definedName>
    <definedName name="_xlnm.Print_Titles" localSheetId="6">CGENA!$1:$2</definedName>
    <definedName name="_xlnm.Print_Titles" localSheetId="7">CÚCUTA!$1:$2</definedName>
    <definedName name="_xlnm.Print_Titles" localSheetId="9">IBAGUE!$1:$2</definedName>
    <definedName name="_xlnm.Print_Titles" localSheetId="26">LETICIA!$1:$2</definedName>
    <definedName name="_xlnm.Print_Titles" localSheetId="10">MANIZALES!$1:$2</definedName>
    <definedName name="_xlnm.Print_Titles" localSheetId="11">MEDELLÍN!$1:$2</definedName>
    <definedName name="_xlnm.Print_Titles" localSheetId="29">MOCOA!$1:$2</definedName>
    <definedName name="_xlnm.Print_Titles" localSheetId="12">MONTERÍA!$1:$2</definedName>
    <definedName name="_xlnm.Print_Titles" localSheetId="13">NEIVA!$1:$2</definedName>
    <definedName name="_xlnm.Print_Titles" localSheetId="14">PASTO!$1:$2</definedName>
    <definedName name="_xlnm.Print_Titles" localSheetId="15">PEREIRA!$1:$2</definedName>
    <definedName name="_xlnm.Print_Titles" localSheetId="16">POPAYÁN!$1:$2</definedName>
    <definedName name="_xlnm.Print_Titles" localSheetId="17">QUIBDÓ!$1:$2</definedName>
    <definedName name="_xlnm.Print_Titles" localSheetId="18">RIOHACHA!$1:$2</definedName>
    <definedName name="_xlnm.Print_Titles" localSheetId="28">'S ANDRES'!$1:$2</definedName>
    <definedName name="_xlnm.Print_Titles" localSheetId="19">'SAN GIL'!$1:$2</definedName>
    <definedName name="_xlnm.Print_Titles" localSheetId="21">SINCELEJO!$1:$2</definedName>
    <definedName name="_xlnm.Print_Titles" localSheetId="20">'STA MARTA'!$1:$2</definedName>
    <definedName name="_xlnm.Print_Titles" localSheetId="0">TOTALES!$1:$2</definedName>
    <definedName name="_xlnm.Print_Titles" localSheetId="22">TUNJA!$1:$2</definedName>
    <definedName name="_xlnm.Print_Titles" localSheetId="23">VALLEDUPAR!$1:$2</definedName>
    <definedName name="_xlnm.Print_Titles" localSheetId="24">VCIO!$1:$2</definedName>
    <definedName name="_xlnm.Print_Titles" localSheetId="25">YOPAL!$1:$2</definedName>
    <definedName name="Z_1CD05323_4BBA_4305_BC37_843C56405F86_.wvu.Cols" localSheetId="8" hidden="1">ARAUCA!#REF!,ARAUCA!#REF!</definedName>
    <definedName name="Z_1CD05323_4BBA_4305_BC37_843C56405F86_.wvu.Cols" localSheetId="2" hidden="1">ARMENIA!#REF!,ARMENIA!#REF!</definedName>
    <definedName name="Z_1CD05323_4BBA_4305_BC37_843C56405F86_.wvu.Cols" localSheetId="3" hidden="1">BARRANQUILLA!#REF!,BARRANQUILLA!#REF!</definedName>
    <definedName name="Z_1CD05323_4BBA_4305_BC37_843C56405F86_.wvu.Cols" localSheetId="4" hidden="1">BMANGA!#REF!,BMANGA!#REF!</definedName>
    <definedName name="Z_1CD05323_4BBA_4305_BC37_843C56405F86_.wvu.Cols" localSheetId="27" hidden="1">BMEJA!#REF!,BMEJA!#REF!</definedName>
    <definedName name="Z_1CD05323_4BBA_4305_BC37_843C56405F86_.wvu.Cols" localSheetId="1" hidden="1">BOGOTA!#REF!,BOGOTA!#REF!</definedName>
    <definedName name="Z_1CD05323_4BBA_4305_BC37_843C56405F86_.wvu.Cols" localSheetId="5" hidden="1">CALI!#REF!,CALI!#REF!</definedName>
    <definedName name="Z_1CD05323_4BBA_4305_BC37_843C56405F86_.wvu.Cols" localSheetId="6" hidden="1">CGENA!#REF!,CGENA!#REF!</definedName>
    <definedName name="Z_1CD05323_4BBA_4305_BC37_843C56405F86_.wvu.Cols" localSheetId="7" hidden="1">CÚCUTA!#REF!,CÚCUTA!#REF!</definedName>
    <definedName name="Z_1CD05323_4BBA_4305_BC37_843C56405F86_.wvu.Cols" localSheetId="9" hidden="1">IBAGUE!#REF!,IBAGUE!#REF!</definedName>
    <definedName name="Z_1CD05323_4BBA_4305_BC37_843C56405F86_.wvu.Cols" localSheetId="26" hidden="1">LETICIA!#REF!,LETICIA!#REF!</definedName>
    <definedName name="Z_1CD05323_4BBA_4305_BC37_843C56405F86_.wvu.Cols" localSheetId="10" hidden="1">MANIZALES!#REF!,MANIZALES!#REF!</definedName>
    <definedName name="Z_1CD05323_4BBA_4305_BC37_843C56405F86_.wvu.Cols" localSheetId="11" hidden="1">MEDELLÍN!#REF!,MEDELLÍN!#REF!</definedName>
    <definedName name="Z_1CD05323_4BBA_4305_BC37_843C56405F86_.wvu.Cols" localSheetId="29" hidden="1">MOCOA!#REF!,MOCOA!#REF!</definedName>
    <definedName name="Z_1CD05323_4BBA_4305_BC37_843C56405F86_.wvu.Cols" localSheetId="12" hidden="1">MONTERÍA!#REF!,MONTERÍA!#REF!</definedName>
    <definedName name="Z_1CD05323_4BBA_4305_BC37_843C56405F86_.wvu.Cols" localSheetId="13" hidden="1">NEIVA!#REF!,NEIVA!#REF!</definedName>
    <definedName name="Z_1CD05323_4BBA_4305_BC37_843C56405F86_.wvu.Cols" localSheetId="14" hidden="1">PASTO!#REF!,PASTO!#REF!</definedName>
    <definedName name="Z_1CD05323_4BBA_4305_BC37_843C56405F86_.wvu.Cols" localSheetId="15" hidden="1">PEREIRA!#REF!,PEREIRA!#REF!</definedName>
    <definedName name="Z_1CD05323_4BBA_4305_BC37_843C56405F86_.wvu.Cols" localSheetId="16" hidden="1">POPAYÁN!#REF!,POPAYÁN!#REF!</definedName>
    <definedName name="Z_1CD05323_4BBA_4305_BC37_843C56405F86_.wvu.Cols" localSheetId="17" hidden="1">QUIBDÓ!#REF!,QUIBDÓ!#REF!</definedName>
    <definedName name="Z_1CD05323_4BBA_4305_BC37_843C56405F86_.wvu.Cols" localSheetId="18" hidden="1">RIOHACHA!#REF!,RIOHACHA!#REF!</definedName>
    <definedName name="Z_1CD05323_4BBA_4305_BC37_843C56405F86_.wvu.Cols" localSheetId="28" hidden="1">'S ANDRES'!#REF!,'S ANDRES'!#REF!</definedName>
    <definedName name="Z_1CD05323_4BBA_4305_BC37_843C56405F86_.wvu.Cols" localSheetId="19" hidden="1">'SAN GIL'!#REF!,'SAN GIL'!#REF!</definedName>
    <definedName name="Z_1CD05323_4BBA_4305_BC37_843C56405F86_.wvu.Cols" localSheetId="21" hidden="1">SINCELEJO!#REF!,SINCELEJO!#REF!</definedName>
    <definedName name="Z_1CD05323_4BBA_4305_BC37_843C56405F86_.wvu.Cols" localSheetId="20" hidden="1">'STA MARTA'!#REF!,'STA MARTA'!#REF!</definedName>
    <definedName name="Z_1CD05323_4BBA_4305_BC37_843C56405F86_.wvu.Cols" localSheetId="0" hidden="1">TOTALES!#REF!,TOTALES!#REF!</definedName>
    <definedName name="Z_1CD05323_4BBA_4305_BC37_843C56405F86_.wvu.Cols" localSheetId="22" hidden="1">TUNJA!#REF!,TUNJA!#REF!</definedName>
    <definedName name="Z_1CD05323_4BBA_4305_BC37_843C56405F86_.wvu.Cols" localSheetId="23" hidden="1">VALLEDUPAR!#REF!,VALLEDUPAR!#REF!</definedName>
    <definedName name="Z_1CD05323_4BBA_4305_BC37_843C56405F86_.wvu.Cols" localSheetId="24" hidden="1">VCIO!#REF!,VCIO!#REF!</definedName>
    <definedName name="Z_1CD05323_4BBA_4305_BC37_843C56405F86_.wvu.Cols" localSheetId="25" hidden="1">YOPAL!#REF!,YOPAL!#REF!</definedName>
    <definedName name="Z_1CD05323_4BBA_4305_BC37_843C56405F86_.wvu.PrintTitles" localSheetId="8" hidden="1">ARAUCA!$1:$2</definedName>
    <definedName name="Z_1CD05323_4BBA_4305_BC37_843C56405F86_.wvu.PrintTitles" localSheetId="2" hidden="1">ARMENIA!$1:$2</definedName>
    <definedName name="Z_1CD05323_4BBA_4305_BC37_843C56405F86_.wvu.PrintTitles" localSheetId="3" hidden="1">BARRANQUILLA!$1:$2</definedName>
    <definedName name="Z_1CD05323_4BBA_4305_BC37_843C56405F86_.wvu.PrintTitles" localSheetId="4" hidden="1">BMANGA!$1:$2</definedName>
    <definedName name="Z_1CD05323_4BBA_4305_BC37_843C56405F86_.wvu.PrintTitles" localSheetId="27" hidden="1">BMEJA!$1:$2</definedName>
    <definedName name="Z_1CD05323_4BBA_4305_BC37_843C56405F86_.wvu.PrintTitles" localSheetId="1" hidden="1">BOGOTA!$1:$2</definedName>
    <definedName name="Z_1CD05323_4BBA_4305_BC37_843C56405F86_.wvu.PrintTitles" localSheetId="5" hidden="1">CALI!$1:$2</definedName>
    <definedName name="Z_1CD05323_4BBA_4305_BC37_843C56405F86_.wvu.PrintTitles" localSheetId="6" hidden="1">CGENA!$1:$2</definedName>
    <definedName name="Z_1CD05323_4BBA_4305_BC37_843C56405F86_.wvu.PrintTitles" localSheetId="7" hidden="1">CÚCUTA!$1:$2</definedName>
    <definedName name="Z_1CD05323_4BBA_4305_BC37_843C56405F86_.wvu.PrintTitles" localSheetId="9" hidden="1">IBAGUE!$1:$2</definedName>
    <definedName name="Z_1CD05323_4BBA_4305_BC37_843C56405F86_.wvu.PrintTitles" localSheetId="26" hidden="1">LETICIA!$1:$2</definedName>
    <definedName name="Z_1CD05323_4BBA_4305_BC37_843C56405F86_.wvu.PrintTitles" localSheetId="10" hidden="1">MANIZALES!$1:$2</definedName>
    <definedName name="Z_1CD05323_4BBA_4305_BC37_843C56405F86_.wvu.PrintTitles" localSheetId="11" hidden="1">MEDELLÍN!$1:$2</definedName>
    <definedName name="Z_1CD05323_4BBA_4305_BC37_843C56405F86_.wvu.PrintTitles" localSheetId="29" hidden="1">MOCOA!$1:$2</definedName>
    <definedName name="Z_1CD05323_4BBA_4305_BC37_843C56405F86_.wvu.PrintTitles" localSheetId="12" hidden="1">MONTERÍA!$1:$2</definedName>
    <definedName name="Z_1CD05323_4BBA_4305_BC37_843C56405F86_.wvu.PrintTitles" localSheetId="13" hidden="1">NEIVA!$1:$2</definedName>
    <definedName name="Z_1CD05323_4BBA_4305_BC37_843C56405F86_.wvu.PrintTitles" localSheetId="14" hidden="1">PASTO!$1:$2</definedName>
    <definedName name="Z_1CD05323_4BBA_4305_BC37_843C56405F86_.wvu.PrintTitles" localSheetId="15" hidden="1">PEREIRA!$1:$2</definedName>
    <definedName name="Z_1CD05323_4BBA_4305_BC37_843C56405F86_.wvu.PrintTitles" localSheetId="16" hidden="1">POPAYÁN!$1:$2</definedName>
    <definedName name="Z_1CD05323_4BBA_4305_BC37_843C56405F86_.wvu.PrintTitles" localSheetId="17" hidden="1">QUIBDÓ!$1:$2</definedName>
    <definedName name="Z_1CD05323_4BBA_4305_BC37_843C56405F86_.wvu.PrintTitles" localSheetId="18" hidden="1">RIOHACHA!$1:$2</definedName>
    <definedName name="Z_1CD05323_4BBA_4305_BC37_843C56405F86_.wvu.PrintTitles" localSheetId="28" hidden="1">'S ANDRES'!$1:$2</definedName>
    <definedName name="Z_1CD05323_4BBA_4305_BC37_843C56405F86_.wvu.PrintTitles" localSheetId="19" hidden="1">'SAN GIL'!$1:$2</definedName>
    <definedName name="Z_1CD05323_4BBA_4305_BC37_843C56405F86_.wvu.PrintTitles" localSheetId="21" hidden="1">SINCELEJO!$1:$2</definedName>
    <definedName name="Z_1CD05323_4BBA_4305_BC37_843C56405F86_.wvu.PrintTitles" localSheetId="20" hidden="1">'STA MARTA'!$1:$2</definedName>
    <definedName name="Z_1CD05323_4BBA_4305_BC37_843C56405F86_.wvu.PrintTitles" localSheetId="0" hidden="1">TOTALES!$1:$2</definedName>
    <definedName name="Z_1CD05323_4BBA_4305_BC37_843C56405F86_.wvu.PrintTitles" localSheetId="22" hidden="1">TUNJA!$1:$2</definedName>
    <definedName name="Z_1CD05323_4BBA_4305_BC37_843C56405F86_.wvu.PrintTitles" localSheetId="23" hidden="1">VALLEDUPAR!$1:$2</definedName>
    <definedName name="Z_1CD05323_4BBA_4305_BC37_843C56405F86_.wvu.PrintTitles" localSheetId="24" hidden="1">VCIO!$1:$2</definedName>
    <definedName name="Z_1CD05323_4BBA_4305_BC37_843C56405F86_.wvu.PrintTitles" localSheetId="25" hidden="1">YOPAL!$1:$2</definedName>
    <definedName name="Z_42FFD1EF_834C_427D_8903_8AC17080015A_.wvu.Cols" localSheetId="8" hidden="1">ARAUCA!#REF!,ARAUCA!#REF!</definedName>
    <definedName name="Z_42FFD1EF_834C_427D_8903_8AC17080015A_.wvu.Cols" localSheetId="2" hidden="1">ARMENIA!#REF!,ARMENIA!#REF!</definedName>
    <definedName name="Z_42FFD1EF_834C_427D_8903_8AC17080015A_.wvu.Cols" localSheetId="3" hidden="1">BARRANQUILLA!#REF!,BARRANQUILLA!#REF!</definedName>
    <definedName name="Z_42FFD1EF_834C_427D_8903_8AC17080015A_.wvu.Cols" localSheetId="4" hidden="1">BMANGA!#REF!,BMANGA!#REF!</definedName>
    <definedName name="Z_42FFD1EF_834C_427D_8903_8AC17080015A_.wvu.Cols" localSheetId="27" hidden="1">BMEJA!#REF!,BMEJA!#REF!</definedName>
    <definedName name="Z_42FFD1EF_834C_427D_8903_8AC17080015A_.wvu.Cols" localSheetId="1" hidden="1">BOGOTA!#REF!,BOGOTA!#REF!</definedName>
    <definedName name="Z_42FFD1EF_834C_427D_8903_8AC17080015A_.wvu.Cols" localSheetId="5" hidden="1">CALI!#REF!,CALI!#REF!</definedName>
    <definedName name="Z_42FFD1EF_834C_427D_8903_8AC17080015A_.wvu.Cols" localSheetId="6" hidden="1">CGENA!#REF!,CGENA!#REF!</definedName>
    <definedName name="Z_42FFD1EF_834C_427D_8903_8AC17080015A_.wvu.Cols" localSheetId="7" hidden="1">CÚCUTA!#REF!,CÚCUTA!#REF!</definedName>
    <definedName name="Z_42FFD1EF_834C_427D_8903_8AC17080015A_.wvu.Cols" localSheetId="9" hidden="1">IBAGUE!#REF!,IBAGUE!#REF!</definedName>
    <definedName name="Z_42FFD1EF_834C_427D_8903_8AC17080015A_.wvu.Cols" localSheetId="26" hidden="1">LETICIA!#REF!,LETICIA!#REF!</definedName>
    <definedName name="Z_42FFD1EF_834C_427D_8903_8AC17080015A_.wvu.Cols" localSheetId="10" hidden="1">MANIZALES!#REF!,MANIZALES!#REF!</definedName>
    <definedName name="Z_42FFD1EF_834C_427D_8903_8AC17080015A_.wvu.Cols" localSheetId="11" hidden="1">MEDELLÍN!#REF!,MEDELLÍN!#REF!</definedName>
    <definedName name="Z_42FFD1EF_834C_427D_8903_8AC17080015A_.wvu.Cols" localSheetId="29" hidden="1">MOCOA!#REF!,MOCOA!#REF!</definedName>
    <definedName name="Z_42FFD1EF_834C_427D_8903_8AC17080015A_.wvu.Cols" localSheetId="12" hidden="1">MONTERÍA!#REF!,MONTERÍA!#REF!</definedName>
    <definedName name="Z_42FFD1EF_834C_427D_8903_8AC17080015A_.wvu.Cols" localSheetId="13" hidden="1">NEIVA!#REF!,NEIVA!#REF!</definedName>
    <definedName name="Z_42FFD1EF_834C_427D_8903_8AC17080015A_.wvu.Cols" localSheetId="14" hidden="1">PASTO!#REF!,PASTO!#REF!</definedName>
    <definedName name="Z_42FFD1EF_834C_427D_8903_8AC17080015A_.wvu.Cols" localSheetId="15" hidden="1">PEREIRA!#REF!,PEREIRA!#REF!</definedName>
    <definedName name="Z_42FFD1EF_834C_427D_8903_8AC17080015A_.wvu.Cols" localSheetId="16" hidden="1">POPAYÁN!#REF!,POPAYÁN!#REF!</definedName>
    <definedName name="Z_42FFD1EF_834C_427D_8903_8AC17080015A_.wvu.Cols" localSheetId="17" hidden="1">QUIBDÓ!#REF!,QUIBDÓ!#REF!</definedName>
    <definedName name="Z_42FFD1EF_834C_427D_8903_8AC17080015A_.wvu.Cols" localSheetId="18" hidden="1">RIOHACHA!#REF!,RIOHACHA!#REF!</definedName>
    <definedName name="Z_42FFD1EF_834C_427D_8903_8AC17080015A_.wvu.Cols" localSheetId="28" hidden="1">'S ANDRES'!#REF!,'S ANDRES'!#REF!</definedName>
    <definedName name="Z_42FFD1EF_834C_427D_8903_8AC17080015A_.wvu.Cols" localSheetId="19" hidden="1">'SAN GIL'!#REF!,'SAN GIL'!#REF!</definedName>
    <definedName name="Z_42FFD1EF_834C_427D_8903_8AC17080015A_.wvu.Cols" localSheetId="21" hidden="1">SINCELEJO!#REF!,SINCELEJO!#REF!</definedName>
    <definedName name="Z_42FFD1EF_834C_427D_8903_8AC17080015A_.wvu.Cols" localSheetId="20" hidden="1">'STA MARTA'!#REF!,'STA MARTA'!#REF!</definedName>
    <definedName name="Z_42FFD1EF_834C_427D_8903_8AC17080015A_.wvu.Cols" localSheetId="0" hidden="1">TOTALES!#REF!,TOTALES!#REF!</definedName>
    <definedName name="Z_42FFD1EF_834C_427D_8903_8AC17080015A_.wvu.Cols" localSheetId="22" hidden="1">TUNJA!#REF!,TUNJA!#REF!</definedName>
    <definedName name="Z_42FFD1EF_834C_427D_8903_8AC17080015A_.wvu.Cols" localSheetId="23" hidden="1">VALLEDUPAR!#REF!,VALLEDUPAR!#REF!</definedName>
    <definedName name="Z_42FFD1EF_834C_427D_8903_8AC17080015A_.wvu.Cols" localSheetId="24" hidden="1">VCIO!#REF!,VCIO!#REF!</definedName>
    <definedName name="Z_42FFD1EF_834C_427D_8903_8AC17080015A_.wvu.Cols" localSheetId="25" hidden="1">YOPAL!#REF!,YOPAL!#REF!</definedName>
    <definedName name="Z_42FFD1EF_834C_427D_8903_8AC17080015A_.wvu.PrintTitles" localSheetId="8" hidden="1">ARAUCA!$1:$2</definedName>
    <definedName name="Z_42FFD1EF_834C_427D_8903_8AC17080015A_.wvu.PrintTitles" localSheetId="2" hidden="1">ARMENIA!$1:$2</definedName>
    <definedName name="Z_42FFD1EF_834C_427D_8903_8AC17080015A_.wvu.PrintTitles" localSheetId="3" hidden="1">BARRANQUILLA!$1:$2</definedName>
    <definedName name="Z_42FFD1EF_834C_427D_8903_8AC17080015A_.wvu.PrintTitles" localSheetId="4" hidden="1">BMANGA!$1:$2</definedName>
    <definedName name="Z_42FFD1EF_834C_427D_8903_8AC17080015A_.wvu.PrintTitles" localSheetId="27" hidden="1">BMEJA!$1:$2</definedName>
    <definedName name="Z_42FFD1EF_834C_427D_8903_8AC17080015A_.wvu.PrintTitles" localSheetId="1" hidden="1">BOGOTA!$1:$2</definedName>
    <definedName name="Z_42FFD1EF_834C_427D_8903_8AC17080015A_.wvu.PrintTitles" localSheetId="5" hidden="1">CALI!$1:$2</definedName>
    <definedName name="Z_42FFD1EF_834C_427D_8903_8AC17080015A_.wvu.PrintTitles" localSheetId="6" hidden="1">CGENA!$1:$2</definedName>
    <definedName name="Z_42FFD1EF_834C_427D_8903_8AC17080015A_.wvu.PrintTitles" localSheetId="7" hidden="1">CÚCUTA!$1:$2</definedName>
    <definedName name="Z_42FFD1EF_834C_427D_8903_8AC17080015A_.wvu.PrintTitles" localSheetId="9" hidden="1">IBAGUE!$1:$2</definedName>
    <definedName name="Z_42FFD1EF_834C_427D_8903_8AC17080015A_.wvu.PrintTitles" localSheetId="26" hidden="1">LETICIA!$1:$2</definedName>
    <definedName name="Z_42FFD1EF_834C_427D_8903_8AC17080015A_.wvu.PrintTitles" localSheetId="10" hidden="1">MANIZALES!$1:$2</definedName>
    <definedName name="Z_42FFD1EF_834C_427D_8903_8AC17080015A_.wvu.PrintTitles" localSheetId="11" hidden="1">MEDELLÍN!$1:$2</definedName>
    <definedName name="Z_42FFD1EF_834C_427D_8903_8AC17080015A_.wvu.PrintTitles" localSheetId="29" hidden="1">MOCOA!$1:$2</definedName>
    <definedName name="Z_42FFD1EF_834C_427D_8903_8AC17080015A_.wvu.PrintTitles" localSheetId="12" hidden="1">MONTERÍA!$1:$2</definedName>
    <definedName name="Z_42FFD1EF_834C_427D_8903_8AC17080015A_.wvu.PrintTitles" localSheetId="13" hidden="1">NEIVA!$1:$2</definedName>
    <definedName name="Z_42FFD1EF_834C_427D_8903_8AC17080015A_.wvu.PrintTitles" localSheetId="14" hidden="1">PASTO!$1:$2</definedName>
    <definedName name="Z_42FFD1EF_834C_427D_8903_8AC17080015A_.wvu.PrintTitles" localSheetId="15" hidden="1">PEREIRA!$1:$2</definedName>
    <definedName name="Z_42FFD1EF_834C_427D_8903_8AC17080015A_.wvu.PrintTitles" localSheetId="16" hidden="1">POPAYÁN!$1:$2</definedName>
    <definedName name="Z_42FFD1EF_834C_427D_8903_8AC17080015A_.wvu.PrintTitles" localSheetId="17" hidden="1">QUIBDÓ!$1:$2</definedName>
    <definedName name="Z_42FFD1EF_834C_427D_8903_8AC17080015A_.wvu.PrintTitles" localSheetId="18" hidden="1">RIOHACHA!$1:$2</definedName>
    <definedName name="Z_42FFD1EF_834C_427D_8903_8AC17080015A_.wvu.PrintTitles" localSheetId="28" hidden="1">'S ANDRES'!$1:$2</definedName>
    <definedName name="Z_42FFD1EF_834C_427D_8903_8AC17080015A_.wvu.PrintTitles" localSheetId="19" hidden="1">'SAN GIL'!$1:$2</definedName>
    <definedName name="Z_42FFD1EF_834C_427D_8903_8AC17080015A_.wvu.PrintTitles" localSheetId="21" hidden="1">SINCELEJO!$1:$2</definedName>
    <definedName name="Z_42FFD1EF_834C_427D_8903_8AC17080015A_.wvu.PrintTitles" localSheetId="20" hidden="1">'STA MARTA'!$1:$2</definedName>
    <definedName name="Z_42FFD1EF_834C_427D_8903_8AC17080015A_.wvu.PrintTitles" localSheetId="0" hidden="1">TOTALES!$1:$2</definedName>
    <definedName name="Z_42FFD1EF_834C_427D_8903_8AC17080015A_.wvu.PrintTitles" localSheetId="22" hidden="1">TUNJA!$1:$2</definedName>
    <definedName name="Z_42FFD1EF_834C_427D_8903_8AC17080015A_.wvu.PrintTitles" localSheetId="23" hidden="1">VALLEDUPAR!$1:$2</definedName>
    <definedName name="Z_42FFD1EF_834C_427D_8903_8AC17080015A_.wvu.PrintTitles" localSheetId="24" hidden="1">VCIO!$1:$2</definedName>
    <definedName name="Z_42FFD1EF_834C_427D_8903_8AC17080015A_.wvu.PrintTitles" localSheetId="25" hidden="1">YOPAL!$1:$2</definedName>
    <definedName name="Z_D713C233_9591_49F9_93AB_A98C055A7E09_.wvu.PrintTitles" localSheetId="8" hidden="1">ARAUCA!$1:$2</definedName>
    <definedName name="Z_D713C233_9591_49F9_93AB_A98C055A7E09_.wvu.PrintTitles" localSheetId="2" hidden="1">ARMENIA!$1:$2</definedName>
    <definedName name="Z_D713C233_9591_49F9_93AB_A98C055A7E09_.wvu.PrintTitles" localSheetId="3" hidden="1">BARRANQUILLA!$1:$2</definedName>
    <definedName name="Z_D713C233_9591_49F9_93AB_A98C055A7E09_.wvu.PrintTitles" localSheetId="4" hidden="1">BMANGA!$1:$2</definedName>
    <definedName name="Z_D713C233_9591_49F9_93AB_A98C055A7E09_.wvu.PrintTitles" localSheetId="27" hidden="1">BMEJA!$1:$2</definedName>
    <definedName name="Z_D713C233_9591_49F9_93AB_A98C055A7E09_.wvu.PrintTitles" localSheetId="1" hidden="1">BOGOTA!$1:$2</definedName>
    <definedName name="Z_D713C233_9591_49F9_93AB_A98C055A7E09_.wvu.PrintTitles" localSheetId="5" hidden="1">CALI!$1:$2</definedName>
    <definedName name="Z_D713C233_9591_49F9_93AB_A98C055A7E09_.wvu.PrintTitles" localSheetId="6" hidden="1">CGENA!$1:$2</definedName>
    <definedName name="Z_D713C233_9591_49F9_93AB_A98C055A7E09_.wvu.PrintTitles" localSheetId="7" hidden="1">CÚCUTA!$1:$2</definedName>
    <definedName name="Z_D713C233_9591_49F9_93AB_A98C055A7E09_.wvu.PrintTitles" localSheetId="9" hidden="1">IBAGUE!$1:$2</definedName>
    <definedName name="Z_D713C233_9591_49F9_93AB_A98C055A7E09_.wvu.PrintTitles" localSheetId="26" hidden="1">LETICIA!$1:$2</definedName>
    <definedName name="Z_D713C233_9591_49F9_93AB_A98C055A7E09_.wvu.PrintTitles" localSheetId="10" hidden="1">MANIZALES!$1:$2</definedName>
    <definedName name="Z_D713C233_9591_49F9_93AB_A98C055A7E09_.wvu.PrintTitles" localSheetId="11" hidden="1">MEDELLÍN!$1:$2</definedName>
    <definedName name="Z_D713C233_9591_49F9_93AB_A98C055A7E09_.wvu.PrintTitles" localSheetId="29" hidden="1">MOCOA!$1:$2</definedName>
    <definedName name="Z_D713C233_9591_49F9_93AB_A98C055A7E09_.wvu.PrintTitles" localSheetId="12" hidden="1">MONTERÍA!$1:$2</definedName>
    <definedName name="Z_D713C233_9591_49F9_93AB_A98C055A7E09_.wvu.PrintTitles" localSheetId="13" hidden="1">NEIVA!$1:$2</definedName>
    <definedName name="Z_D713C233_9591_49F9_93AB_A98C055A7E09_.wvu.PrintTitles" localSheetId="14" hidden="1">PASTO!$1:$2</definedName>
    <definedName name="Z_D713C233_9591_49F9_93AB_A98C055A7E09_.wvu.PrintTitles" localSheetId="15" hidden="1">PEREIRA!$1:$2</definedName>
    <definedName name="Z_D713C233_9591_49F9_93AB_A98C055A7E09_.wvu.PrintTitles" localSheetId="16" hidden="1">POPAYÁN!$1:$2</definedName>
    <definedName name="Z_D713C233_9591_49F9_93AB_A98C055A7E09_.wvu.PrintTitles" localSheetId="17" hidden="1">QUIBDÓ!$1:$2</definedName>
    <definedName name="Z_D713C233_9591_49F9_93AB_A98C055A7E09_.wvu.PrintTitles" localSheetId="18" hidden="1">RIOHACHA!$1:$2</definedName>
    <definedName name="Z_D713C233_9591_49F9_93AB_A98C055A7E09_.wvu.PrintTitles" localSheetId="28" hidden="1">'S ANDRES'!$1:$2</definedName>
    <definedName name="Z_D713C233_9591_49F9_93AB_A98C055A7E09_.wvu.PrintTitles" localSheetId="19" hidden="1">'SAN GIL'!$1:$2</definedName>
    <definedName name="Z_D713C233_9591_49F9_93AB_A98C055A7E09_.wvu.PrintTitles" localSheetId="21" hidden="1">SINCELEJO!$1:$2</definedName>
    <definedName name="Z_D713C233_9591_49F9_93AB_A98C055A7E09_.wvu.PrintTitles" localSheetId="20" hidden="1">'STA MARTA'!$1:$2</definedName>
    <definedName name="Z_D713C233_9591_49F9_93AB_A98C055A7E09_.wvu.PrintTitles" localSheetId="0" hidden="1">TOTALES!$1:$2</definedName>
    <definedName name="Z_D713C233_9591_49F9_93AB_A98C055A7E09_.wvu.PrintTitles" localSheetId="22" hidden="1">TUNJA!$1:$2</definedName>
    <definedName name="Z_D713C233_9591_49F9_93AB_A98C055A7E09_.wvu.PrintTitles" localSheetId="23" hidden="1">VALLEDUPAR!$1:$2</definedName>
    <definedName name="Z_D713C233_9591_49F9_93AB_A98C055A7E09_.wvu.PrintTitles" localSheetId="24" hidden="1">VCIO!$1:$2</definedName>
    <definedName name="Z_D713C233_9591_49F9_93AB_A98C055A7E09_.wvu.PrintTitles" localSheetId="25" hidden="1">YOPAL!$1:$2</definedName>
  </definedNames>
  <calcPr calcId="145621"/>
</workbook>
</file>

<file path=xl/calcChain.xml><?xml version="1.0" encoding="utf-8"?>
<calcChain xmlns="http://schemas.openxmlformats.org/spreadsheetml/2006/main">
  <c r="E72" i="31" l="1"/>
  <c r="E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3" i="31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E72" i="29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" i="29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3" i="6"/>
  <c r="E32" i="6"/>
  <c r="E31" i="6"/>
  <c r="E30" i="6"/>
  <c r="E29" i="6"/>
  <c r="E28" i="6"/>
  <c r="E27" i="6"/>
  <c r="E26" i="6"/>
  <c r="E25" i="6"/>
  <c r="E24" i="6"/>
  <c r="E23" i="6"/>
  <c r="E22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M73" i="8" l="1"/>
  <c r="N73" i="8" s="1"/>
  <c r="H73" i="8"/>
  <c r="J71" i="31"/>
  <c r="C71" i="31"/>
  <c r="A4" i="3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J69" i="31"/>
  <c r="J68" i="31"/>
  <c r="J67" i="31"/>
  <c r="J66" i="31"/>
  <c r="J65" i="31"/>
  <c r="J64" i="31"/>
  <c r="J63" i="31"/>
  <c r="J62" i="31"/>
  <c r="C60" i="31"/>
  <c r="C62" i="31" s="1"/>
  <c r="J61" i="31"/>
  <c r="J60" i="31"/>
  <c r="J59" i="31"/>
  <c r="J58" i="31"/>
  <c r="J56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3" i="31"/>
  <c r="J12" i="31"/>
  <c r="J11" i="31"/>
  <c r="J10" i="31"/>
  <c r="J9" i="31"/>
  <c r="J8" i="31"/>
  <c r="J7" i="31"/>
  <c r="J6" i="31"/>
  <c r="J5" i="31"/>
  <c r="J4" i="31"/>
  <c r="J3" i="31"/>
  <c r="J71" i="30"/>
  <c r="C71" i="30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J69" i="30"/>
  <c r="J68" i="30"/>
  <c r="J67" i="30"/>
  <c r="J66" i="30"/>
  <c r="J65" i="30"/>
  <c r="J64" i="30"/>
  <c r="J63" i="30"/>
  <c r="J62" i="30"/>
  <c r="C60" i="30"/>
  <c r="C62" i="30" s="1"/>
  <c r="J61" i="30"/>
  <c r="J60" i="30"/>
  <c r="J59" i="30"/>
  <c r="J58" i="30"/>
  <c r="J56" i="30"/>
  <c r="J54" i="30"/>
  <c r="J53" i="30"/>
  <c r="J52" i="30"/>
  <c r="J51" i="30"/>
  <c r="J50" i="30"/>
  <c r="J49" i="30"/>
  <c r="J48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5" i="30"/>
  <c r="J14" i="30"/>
  <c r="J13" i="30"/>
  <c r="J12" i="30"/>
  <c r="J11" i="30"/>
  <c r="J10" i="30"/>
  <c r="J9" i="30"/>
  <c r="J8" i="30"/>
  <c r="J7" i="30"/>
  <c r="J6" i="30"/>
  <c r="J5" i="30"/>
  <c r="J4" i="30"/>
  <c r="J3" i="30"/>
  <c r="J71" i="29"/>
  <c r="C71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J69" i="29"/>
  <c r="J68" i="29"/>
  <c r="J67" i="29"/>
  <c r="J66" i="29"/>
  <c r="J65" i="29"/>
  <c r="J64" i="29"/>
  <c r="J63" i="29"/>
  <c r="J62" i="29"/>
  <c r="C60" i="29"/>
  <c r="C62" i="29" s="1"/>
  <c r="J61" i="29"/>
  <c r="J60" i="29"/>
  <c r="J59" i="29"/>
  <c r="J58" i="29"/>
  <c r="J56" i="29"/>
  <c r="J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5" i="29"/>
  <c r="J13" i="29"/>
  <c r="J12" i="29"/>
  <c r="J11" i="29"/>
  <c r="J10" i="29"/>
  <c r="J9" i="29"/>
  <c r="J8" i="29"/>
  <c r="J7" i="29"/>
  <c r="J6" i="29"/>
  <c r="J5" i="29"/>
  <c r="J4" i="29"/>
  <c r="J71" i="28"/>
  <c r="C71" i="28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J69" i="28"/>
  <c r="J68" i="28"/>
  <c r="J67" i="28"/>
  <c r="J66" i="28"/>
  <c r="J65" i="28"/>
  <c r="J64" i="28"/>
  <c r="J63" i="28"/>
  <c r="J62" i="28"/>
  <c r="C60" i="28"/>
  <c r="C62" i="28" s="1"/>
  <c r="J61" i="28"/>
  <c r="J60" i="28"/>
  <c r="J59" i="28"/>
  <c r="J58" i="28"/>
  <c r="J56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5" i="28"/>
  <c r="J13" i="28"/>
  <c r="J12" i="28"/>
  <c r="J11" i="28"/>
  <c r="J10" i="28"/>
  <c r="J9" i="28"/>
  <c r="J8" i="28"/>
  <c r="J7" i="28"/>
  <c r="J6" i="28"/>
  <c r="J5" i="28"/>
  <c r="J4" i="28"/>
  <c r="J3" i="28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J71" i="27"/>
  <c r="C71" i="27"/>
  <c r="J70" i="27"/>
  <c r="J69" i="27"/>
  <c r="J68" i="27"/>
  <c r="J67" i="27"/>
  <c r="J66" i="27"/>
  <c r="J65" i="27"/>
  <c r="J64" i="27"/>
  <c r="J63" i="27"/>
  <c r="J62" i="27"/>
  <c r="C60" i="27"/>
  <c r="C62" i="27" s="1"/>
  <c r="J61" i="27"/>
  <c r="J60" i="27"/>
  <c r="J59" i="27"/>
  <c r="J58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J71" i="26"/>
  <c r="C71" i="26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J70" i="26"/>
  <c r="J69" i="26"/>
  <c r="J68" i="26"/>
  <c r="J67" i="26"/>
  <c r="J66" i="26"/>
  <c r="J65" i="26"/>
  <c r="J64" i="26"/>
  <c r="J63" i="26"/>
  <c r="J62" i="26"/>
  <c r="C60" i="26"/>
  <c r="C62" i="26" s="1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4" i="26"/>
  <c r="J3" i="26"/>
  <c r="J71" i="25"/>
  <c r="C71" i="25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J70" i="25"/>
  <c r="J69" i="25"/>
  <c r="J68" i="25"/>
  <c r="J67" i="25"/>
  <c r="J66" i="25"/>
  <c r="J65" i="25"/>
  <c r="J64" i="25"/>
  <c r="J63" i="25"/>
  <c r="J62" i="25"/>
  <c r="C60" i="25"/>
  <c r="C62" i="25"/>
  <c r="J61" i="25"/>
  <c r="J60" i="25"/>
  <c r="J59" i="25"/>
  <c r="J58" i="25"/>
  <c r="J56" i="25"/>
  <c r="J55" i="25"/>
  <c r="J54" i="25"/>
  <c r="J53" i="25"/>
  <c r="J52" i="25"/>
  <c r="J51" i="25"/>
  <c r="J50" i="25"/>
  <c r="J49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5" i="25"/>
  <c r="J13" i="25"/>
  <c r="J12" i="25"/>
  <c r="J11" i="25"/>
  <c r="J10" i="25"/>
  <c r="J9" i="25"/>
  <c r="J8" i="25"/>
  <c r="J7" i="25"/>
  <c r="J6" i="25"/>
  <c r="J5" i="25"/>
  <c r="J4" i="25"/>
  <c r="J3" i="25"/>
  <c r="A4" i="24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J71" i="24"/>
  <c r="C71" i="24"/>
  <c r="J70" i="24"/>
  <c r="J69" i="24"/>
  <c r="J68" i="24"/>
  <c r="J67" i="24"/>
  <c r="J66" i="24"/>
  <c r="J65" i="24"/>
  <c r="J64" i="24"/>
  <c r="J63" i="24"/>
  <c r="J62" i="24"/>
  <c r="C60" i="24"/>
  <c r="C62" i="24" s="1"/>
  <c r="J61" i="24"/>
  <c r="J60" i="24"/>
  <c r="J59" i="24"/>
  <c r="J58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J3" i="24"/>
  <c r="J71" i="23"/>
  <c r="C71" i="23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J70" i="23"/>
  <c r="J69" i="23"/>
  <c r="J68" i="23"/>
  <c r="J67" i="23"/>
  <c r="J66" i="23"/>
  <c r="J65" i="23"/>
  <c r="J64" i="23"/>
  <c r="J63" i="23"/>
  <c r="J62" i="23"/>
  <c r="C60" i="23"/>
  <c r="C62" i="23" s="1"/>
  <c r="J61" i="23"/>
  <c r="J60" i="23"/>
  <c r="J59" i="23"/>
  <c r="J58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5" i="23"/>
  <c r="J13" i="23"/>
  <c r="J12" i="23"/>
  <c r="J11" i="23"/>
  <c r="J10" i="23"/>
  <c r="J9" i="23"/>
  <c r="J8" i="23"/>
  <c r="J7" i="23"/>
  <c r="J6" i="23"/>
  <c r="J5" i="23"/>
  <c r="J4" i="23"/>
  <c r="J3" i="23"/>
  <c r="J71" i="22"/>
  <c r="C71" i="22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J70" i="22"/>
  <c r="J69" i="22"/>
  <c r="J68" i="22"/>
  <c r="J67" i="22"/>
  <c r="J66" i="22"/>
  <c r="J65" i="22"/>
  <c r="J64" i="22"/>
  <c r="J63" i="22"/>
  <c r="J62" i="22"/>
  <c r="C60" i="22"/>
  <c r="C62" i="22"/>
  <c r="J61" i="22"/>
  <c r="J60" i="22"/>
  <c r="J59" i="22"/>
  <c r="J58" i="22"/>
  <c r="J56" i="22"/>
  <c r="J55" i="22"/>
  <c r="J54" i="22"/>
  <c r="J53" i="22"/>
  <c r="J52" i="22"/>
  <c r="J51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J3" i="22"/>
  <c r="J71" i="32"/>
  <c r="C71" i="32"/>
  <c r="A4" i="32"/>
  <c r="A5" i="32" s="1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J70" i="32"/>
  <c r="J69" i="32"/>
  <c r="J68" i="32"/>
  <c r="J67" i="32"/>
  <c r="J66" i="32"/>
  <c r="J65" i="32"/>
  <c r="J64" i="32"/>
  <c r="J63" i="32"/>
  <c r="J62" i="32"/>
  <c r="C60" i="32"/>
  <c r="C62" i="32" s="1"/>
  <c r="J61" i="32"/>
  <c r="J60" i="32"/>
  <c r="J59" i="32"/>
  <c r="J58" i="32"/>
  <c r="J56" i="32"/>
  <c r="J55" i="32"/>
  <c r="J54" i="32"/>
  <c r="J53" i="32"/>
  <c r="J52" i="32"/>
  <c r="J51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4" i="32"/>
  <c r="J3" i="32"/>
  <c r="J71" i="21"/>
  <c r="C71" i="2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J70" i="21"/>
  <c r="J69" i="21"/>
  <c r="J68" i="21"/>
  <c r="J67" i="21"/>
  <c r="J66" i="21"/>
  <c r="J65" i="21"/>
  <c r="J64" i="21"/>
  <c r="J63" i="21"/>
  <c r="J62" i="21"/>
  <c r="C60" i="21"/>
  <c r="C62" i="21" s="1"/>
  <c r="J61" i="21"/>
  <c r="J60" i="21"/>
  <c r="J59" i="21"/>
  <c r="J58" i="21"/>
  <c r="J56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3" i="21"/>
  <c r="J12" i="21"/>
  <c r="J11" i="21"/>
  <c r="J10" i="21"/>
  <c r="J9" i="21"/>
  <c r="J8" i="21"/>
  <c r="J7" i="21"/>
  <c r="J6" i="21"/>
  <c r="J5" i="21"/>
  <c r="J4" i="21"/>
  <c r="J3" i="21"/>
  <c r="J71" i="20"/>
  <c r="C71" i="20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J70" i="20"/>
  <c r="J69" i="20"/>
  <c r="J68" i="20"/>
  <c r="J67" i="20"/>
  <c r="J66" i="20"/>
  <c r="J65" i="20"/>
  <c r="J64" i="20"/>
  <c r="J63" i="20"/>
  <c r="J62" i="20"/>
  <c r="C60" i="20"/>
  <c r="C62" i="20" s="1"/>
  <c r="J61" i="20"/>
  <c r="J60" i="20"/>
  <c r="J59" i="20"/>
  <c r="J58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71" i="19"/>
  <c r="C71" i="19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J69" i="19"/>
  <c r="J68" i="19"/>
  <c r="J67" i="19"/>
  <c r="J66" i="19"/>
  <c r="J65" i="19"/>
  <c r="J64" i="19"/>
  <c r="J63" i="19"/>
  <c r="J62" i="19"/>
  <c r="C60" i="19"/>
  <c r="C62" i="19" s="1"/>
  <c r="J61" i="19"/>
  <c r="J60" i="19"/>
  <c r="J59" i="19"/>
  <c r="J58" i="19"/>
  <c r="J56" i="19"/>
  <c r="J55" i="19"/>
  <c r="J54" i="19"/>
  <c r="J53" i="19"/>
  <c r="J52" i="19"/>
  <c r="J51" i="19"/>
  <c r="J50" i="19"/>
  <c r="J49" i="19"/>
  <c r="J48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5" i="19"/>
  <c r="J13" i="19"/>
  <c r="J12" i="19"/>
  <c r="J11" i="19"/>
  <c r="J10" i="19"/>
  <c r="J9" i="19"/>
  <c r="J8" i="19"/>
  <c r="J7" i="19"/>
  <c r="J6" i="19"/>
  <c r="J5" i="19"/>
  <c r="J4" i="19"/>
  <c r="J3" i="19"/>
  <c r="C71" i="18"/>
  <c r="A4" i="18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C60" i="18"/>
  <c r="C62" i="18" s="1"/>
  <c r="J71" i="17"/>
  <c r="C71" i="17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J69" i="17"/>
  <c r="J68" i="17"/>
  <c r="J67" i="17"/>
  <c r="J66" i="17"/>
  <c r="J65" i="17"/>
  <c r="J64" i="17"/>
  <c r="J63" i="17"/>
  <c r="J62" i="17"/>
  <c r="C60" i="17"/>
  <c r="C62" i="17"/>
  <c r="J61" i="17"/>
  <c r="J60" i="17"/>
  <c r="J59" i="17"/>
  <c r="J58" i="17"/>
  <c r="J56" i="17"/>
  <c r="J55" i="17"/>
  <c r="J54" i="17"/>
  <c r="J53" i="17"/>
  <c r="J52" i="17"/>
  <c r="J51" i="17"/>
  <c r="J49" i="17"/>
  <c r="J48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J71" i="16"/>
  <c r="C71" i="16"/>
  <c r="J69" i="16"/>
  <c r="J68" i="16"/>
  <c r="J67" i="16"/>
  <c r="J66" i="16"/>
  <c r="J65" i="16"/>
  <c r="J64" i="16"/>
  <c r="J63" i="16"/>
  <c r="J62" i="16"/>
  <c r="C60" i="16"/>
  <c r="C62" i="16" s="1"/>
  <c r="J61" i="16"/>
  <c r="J60" i="16"/>
  <c r="J59" i="16"/>
  <c r="J58" i="16"/>
  <c r="J56" i="16"/>
  <c r="J55" i="16"/>
  <c r="J54" i="16"/>
  <c r="J53" i="16"/>
  <c r="J52" i="16"/>
  <c r="J51" i="16"/>
  <c r="J49" i="16"/>
  <c r="J48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71" i="15"/>
  <c r="C71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J69" i="15"/>
  <c r="J68" i="15"/>
  <c r="J67" i="15"/>
  <c r="J66" i="15"/>
  <c r="J65" i="15"/>
  <c r="J64" i="15"/>
  <c r="J63" i="15"/>
  <c r="J62" i="15"/>
  <c r="C60" i="15"/>
  <c r="C62" i="15" s="1"/>
  <c r="J61" i="15"/>
  <c r="J60" i="15"/>
  <c r="J59" i="15"/>
  <c r="J58" i="15"/>
  <c r="J56" i="15"/>
  <c r="J55" i="15"/>
  <c r="J54" i="15"/>
  <c r="J53" i="15"/>
  <c r="J52" i="15"/>
  <c r="J51" i="15"/>
  <c r="J49" i="15"/>
  <c r="J48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71" i="14"/>
  <c r="C71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J70" i="14"/>
  <c r="J69" i="14"/>
  <c r="J68" i="14"/>
  <c r="J67" i="14"/>
  <c r="J66" i="14"/>
  <c r="J65" i="14"/>
  <c r="J64" i="14"/>
  <c r="J63" i="14"/>
  <c r="J62" i="14"/>
  <c r="C60" i="14"/>
  <c r="C62" i="14" s="1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1" i="14"/>
  <c r="J30" i="14"/>
  <c r="J29" i="14"/>
  <c r="J28" i="14"/>
  <c r="J27" i="14"/>
  <c r="J26" i="14"/>
  <c r="J25" i="14"/>
  <c r="J23" i="14"/>
  <c r="J22" i="14"/>
  <c r="J21" i="14"/>
  <c r="J20" i="14"/>
  <c r="J19" i="14"/>
  <c r="J18" i="14"/>
  <c r="J17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71" i="13"/>
  <c r="C71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J69" i="13"/>
  <c r="J68" i="13"/>
  <c r="J67" i="13"/>
  <c r="J66" i="13"/>
  <c r="J65" i="13"/>
  <c r="J64" i="13"/>
  <c r="J63" i="13"/>
  <c r="J62" i="13"/>
  <c r="C60" i="13"/>
  <c r="C62" i="13" s="1"/>
  <c r="J61" i="13"/>
  <c r="J60" i="13"/>
  <c r="J59" i="13"/>
  <c r="J58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3" i="13"/>
  <c r="J12" i="13"/>
  <c r="J11" i="13"/>
  <c r="J10" i="13"/>
  <c r="J9" i="13"/>
  <c r="J8" i="13"/>
  <c r="J7" i="13"/>
  <c r="J6" i="13"/>
  <c r="J5" i="13"/>
  <c r="J4" i="13"/>
  <c r="J3" i="13"/>
  <c r="J71" i="12"/>
  <c r="C71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J70" i="12"/>
  <c r="J69" i="12"/>
  <c r="J68" i="12"/>
  <c r="J67" i="12"/>
  <c r="J66" i="12"/>
  <c r="J65" i="12"/>
  <c r="J64" i="12"/>
  <c r="J63" i="12"/>
  <c r="J62" i="12"/>
  <c r="C60" i="12"/>
  <c r="C62" i="12" s="1"/>
  <c r="J61" i="12"/>
  <c r="J60" i="12"/>
  <c r="J59" i="12"/>
  <c r="J58" i="12"/>
  <c r="J56" i="12"/>
  <c r="J55" i="12"/>
  <c r="J54" i="12"/>
  <c r="J53" i="12"/>
  <c r="J52" i="12"/>
  <c r="J51" i="12"/>
  <c r="J50" i="12"/>
  <c r="J49" i="12"/>
  <c r="J48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5" i="12"/>
  <c r="J13" i="12"/>
  <c r="J12" i="12"/>
  <c r="J11" i="12"/>
  <c r="J10" i="12"/>
  <c r="J9" i="12"/>
  <c r="J8" i="12"/>
  <c r="J7" i="12"/>
  <c r="J6" i="12"/>
  <c r="J5" i="12"/>
  <c r="J4" i="12"/>
  <c r="J3" i="12"/>
  <c r="J71" i="33"/>
  <c r="C71" i="33"/>
  <c r="A4" i="33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J70" i="33"/>
  <c r="J69" i="33"/>
  <c r="J68" i="33"/>
  <c r="J67" i="33"/>
  <c r="J66" i="33"/>
  <c r="J65" i="33"/>
  <c r="J64" i="33"/>
  <c r="J63" i="33"/>
  <c r="J62" i="33"/>
  <c r="C60" i="33"/>
  <c r="C62" i="33" s="1"/>
  <c r="J61" i="33"/>
  <c r="J60" i="33"/>
  <c r="J59" i="33"/>
  <c r="J58" i="33"/>
  <c r="J56" i="33"/>
  <c r="J55" i="33"/>
  <c r="J54" i="33"/>
  <c r="J53" i="33"/>
  <c r="J52" i="33"/>
  <c r="J51" i="33"/>
  <c r="J50" i="33"/>
  <c r="J49" i="33"/>
  <c r="J48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5" i="33"/>
  <c r="J13" i="33"/>
  <c r="J12" i="33"/>
  <c r="J11" i="33"/>
  <c r="J10" i="33"/>
  <c r="J9" i="33"/>
  <c r="J8" i="33"/>
  <c r="J7" i="33"/>
  <c r="J6" i="33"/>
  <c r="J5" i="33"/>
  <c r="J4" i="33"/>
  <c r="J3" i="33"/>
  <c r="C71" i="11"/>
  <c r="A4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C60" i="11"/>
  <c r="C62" i="11" s="1"/>
  <c r="C71" i="10"/>
  <c r="A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C60" i="10"/>
  <c r="C62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J71" i="9"/>
  <c r="C71" i="9"/>
  <c r="J70" i="9"/>
  <c r="J69" i="9"/>
  <c r="J68" i="9"/>
  <c r="J67" i="9"/>
  <c r="J66" i="9"/>
  <c r="J65" i="9"/>
  <c r="J64" i="9"/>
  <c r="J63" i="9"/>
  <c r="J62" i="9"/>
  <c r="C60" i="9"/>
  <c r="C62" i="9" s="1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J70" i="8"/>
  <c r="C70" i="8"/>
  <c r="J69" i="8"/>
  <c r="J68" i="8"/>
  <c r="J67" i="8"/>
  <c r="J66" i="8"/>
  <c r="J65" i="8"/>
  <c r="J64" i="8"/>
  <c r="J63" i="8"/>
  <c r="J62" i="8"/>
  <c r="J61" i="8"/>
  <c r="C59" i="8"/>
  <c r="C61" i="8" s="1"/>
  <c r="J60" i="8"/>
  <c r="J59" i="8"/>
  <c r="J58" i="8"/>
  <c r="J57" i="8"/>
  <c r="J55" i="8"/>
  <c r="J54" i="8"/>
  <c r="J53" i="8"/>
  <c r="J52" i="8"/>
  <c r="J51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5" i="8"/>
  <c r="J13" i="8"/>
  <c r="J12" i="8"/>
  <c r="J11" i="8"/>
  <c r="J10" i="8"/>
  <c r="J9" i="8"/>
  <c r="J8" i="8"/>
  <c r="J7" i="8"/>
  <c r="J6" i="8"/>
  <c r="J5" i="8"/>
  <c r="J4" i="8"/>
  <c r="J3" i="8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K70" i="7"/>
  <c r="C70" i="7"/>
  <c r="K67" i="7"/>
  <c r="K66" i="7"/>
  <c r="K65" i="7"/>
  <c r="K64" i="7"/>
  <c r="K63" i="7"/>
  <c r="K62" i="7"/>
  <c r="K61" i="7"/>
  <c r="C59" i="7"/>
  <c r="C61" i="7" s="1"/>
  <c r="K60" i="7"/>
  <c r="K59" i="7"/>
  <c r="K58" i="7"/>
  <c r="K57" i="7"/>
  <c r="K55" i="7"/>
  <c r="K54" i="7"/>
  <c r="K53" i="7"/>
  <c r="K52" i="7"/>
  <c r="K51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5" i="7"/>
  <c r="K13" i="7"/>
  <c r="K12" i="7"/>
  <c r="K11" i="7"/>
  <c r="K10" i="7"/>
  <c r="K9" i="7"/>
  <c r="K8" i="7"/>
  <c r="K7" i="7"/>
  <c r="K6" i="7"/>
  <c r="K5" i="7"/>
  <c r="K4" i="7"/>
  <c r="K3" i="7"/>
  <c r="J70" i="1"/>
  <c r="C7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J69" i="1"/>
  <c r="J68" i="1"/>
  <c r="J67" i="1"/>
  <c r="J66" i="1"/>
  <c r="J65" i="1"/>
  <c r="J64" i="1"/>
  <c r="J63" i="1"/>
  <c r="J62" i="1"/>
  <c r="J61" i="1"/>
  <c r="C59" i="1"/>
  <c r="C61" i="1" s="1"/>
  <c r="J60" i="1"/>
  <c r="J59" i="1"/>
  <c r="J58" i="1"/>
  <c r="J57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  <c r="J6" i="1"/>
  <c r="J5" i="1"/>
  <c r="J4" i="1"/>
  <c r="J3" i="1"/>
  <c r="C65" i="6"/>
  <c r="C55" i="6"/>
  <c r="C57" i="6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4" i="6"/>
  <c r="C71" i="3"/>
  <c r="AE60" i="3"/>
  <c r="AE62" i="3" s="1"/>
  <c r="AE68" i="3" s="1"/>
  <c r="AE71" i="3" s="1"/>
  <c r="C60" i="3"/>
  <c r="C62" i="3" s="1"/>
  <c r="AE42" i="3"/>
  <c r="A5" i="3"/>
  <c r="A6" i="3" s="1"/>
  <c r="A7" i="3" s="1"/>
  <c r="A8" i="3" s="1"/>
  <c r="A9" i="3" s="1"/>
  <c r="A10" i="3" s="1"/>
  <c r="A11" i="3" s="1"/>
  <c r="A12" i="3" s="1"/>
  <c r="A13" i="3" s="1"/>
  <c r="A15" i="3" s="1"/>
  <c r="A17" i="3" s="1"/>
  <c r="A18" i="3" s="1"/>
  <c r="A21" i="3" s="1"/>
  <c r="A22" i="3" s="1"/>
  <c r="A23" i="3" s="1"/>
  <c r="A24" i="3" s="1"/>
  <c r="A25" i="3" s="1"/>
  <c r="A27" i="3" s="1"/>
  <c r="A28" i="3" s="1"/>
  <c r="A29" i="3" s="1"/>
  <c r="A30" i="3" s="1"/>
  <c r="A31" i="3" s="1"/>
  <c r="A32" i="3" s="1"/>
  <c r="A33" i="3" s="1"/>
  <c r="A34" i="3" s="1"/>
  <c r="A36" i="3" s="1"/>
  <c r="A37" i="3" s="1"/>
  <c r="A38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7" i="3" s="1"/>
  <c r="A58" i="3" s="1"/>
  <c r="A59" i="3" s="1"/>
  <c r="A60" i="3" s="1"/>
  <c r="A61" i="3" s="1"/>
  <c r="A62" i="3" s="1"/>
  <c r="A63" i="3" s="1"/>
  <c r="A64" i="3" s="1"/>
  <c r="A66" i="3" s="1"/>
  <c r="A67" i="3" s="1"/>
  <c r="A68" i="3" s="1"/>
  <c r="A69" i="3" s="1"/>
  <c r="A70" i="3" s="1"/>
  <c r="A71" i="3" s="1"/>
  <c r="A4" i="3"/>
  <c r="I73" i="8" l="1"/>
  <c r="N73" i="15" l="1"/>
  <c r="O72" i="1"/>
</calcChain>
</file>

<file path=xl/sharedStrings.xml><?xml version="1.0" encoding="utf-8"?>
<sst xmlns="http://schemas.openxmlformats.org/spreadsheetml/2006/main" count="4884" uniqueCount="247">
  <si>
    <t>N°</t>
  </si>
  <si>
    <t>ELEMENTO CONTRATADO</t>
  </si>
  <si>
    <t>UNIDAD</t>
  </si>
  <si>
    <t>AGUA CRISTAL</t>
  </si>
  <si>
    <t>BOTELLON</t>
  </si>
  <si>
    <t>ALCOHOL ANTISEPTICO</t>
  </si>
  <si>
    <t>FRASCO</t>
  </si>
  <si>
    <t>FRASCO X 250 ML</t>
  </si>
  <si>
    <t>AMBIENTADOR EN PASTA</t>
  </si>
  <si>
    <t>FRASCO X GALON</t>
  </si>
  <si>
    <t>REPUESTO AROMATIZANTE EN ACEITE</t>
  </si>
  <si>
    <t>FRASCO X 48 ML</t>
  </si>
  <si>
    <t>ATOMIZADOR VACIO</t>
  </si>
  <si>
    <t>AZUCAR EN SOBRE</t>
  </si>
  <si>
    <t>BOLSA X 200 UND</t>
  </si>
  <si>
    <t>BACTERICIDA (HIPOCLORITO)</t>
  </si>
  <si>
    <t>BALDE PLÁSTICO</t>
  </si>
  <si>
    <t>BAYETILLA BLANCA</t>
  </si>
  <si>
    <t>BOLSA BASURA 60X40 VERDE</t>
  </si>
  <si>
    <t>BOLSA X 6 UND</t>
  </si>
  <si>
    <t>BOLSA BASURA 80X100 NEGRA</t>
  </si>
  <si>
    <t>PAQUETES X 50 UND</t>
  </si>
  <si>
    <t>BRILLAMETAL</t>
  </si>
  <si>
    <t>CAFÉ</t>
  </si>
  <si>
    <t>LIBRAS</t>
  </si>
  <si>
    <t>CEPILLO MANO</t>
  </si>
  <si>
    <t>CHURRUSCO - CEPILLO ISOPO SANITARIO</t>
  </si>
  <si>
    <t>CREOLINA</t>
  </si>
  <si>
    <t>DESENGRASANTE</t>
  </si>
  <si>
    <t>ESCOBA DURA</t>
  </si>
  <si>
    <t>ESCOBA SUAVE</t>
  </si>
  <si>
    <t>ESPONJA DOBLE USO</t>
  </si>
  <si>
    <t>ESPONJILLA</t>
  </si>
  <si>
    <t>GANCHO PARA TRAPERO</t>
  </si>
  <si>
    <t>GUANTE AMARILLO</t>
  </si>
  <si>
    <t>GUANTE NEGRO</t>
  </si>
  <si>
    <t>INSECTICIDA EN AEROSOL</t>
  </si>
  <si>
    <t>FRASCO X 360 CC</t>
  </si>
  <si>
    <t>JABON AXION X 500 GR</t>
  </si>
  <si>
    <t>POTES X 500 GRS</t>
  </si>
  <si>
    <t>JABON DETERGENTE</t>
  </si>
  <si>
    <t>BOLSA X 500 GRS</t>
  </si>
  <si>
    <t>JABÓN AZUL</t>
  </si>
  <si>
    <t>BARRA X 45 GRS</t>
  </si>
  <si>
    <t>FRASCO X 370 CC</t>
  </si>
  <si>
    <t>LIMPIAVIDRIOS</t>
  </si>
  <si>
    <t>LUSTRAMUEBLES</t>
  </si>
  <si>
    <t>FRASCO X 200 ML</t>
  </si>
  <si>
    <t>MECHA TRAPERO</t>
  </si>
  <si>
    <t>MEZCLADORES</t>
  </si>
  <si>
    <t>PAQUETES X 1000 UND</t>
  </si>
  <si>
    <t>MOTOSO MEDIANO</t>
  </si>
  <si>
    <t>PANELITAS AROMATIZADAS</t>
  </si>
  <si>
    <t>CAJA X 24 UND</t>
  </si>
  <si>
    <t>PISO LIMPIO</t>
  </si>
  <si>
    <t>PAÑO ABSORBENTE</t>
  </si>
  <si>
    <t>PAÑUELOS KLEENEX</t>
  </si>
  <si>
    <t>CAJAS</t>
  </si>
  <si>
    <t>PAPEL HIGIENICO 35 MTS</t>
  </si>
  <si>
    <t>250 MTS DOBLE HOJA</t>
  </si>
  <si>
    <t>PLUMERO</t>
  </si>
  <si>
    <t>RECOGEDOR PLÁSTICO - PALITA PLASTICA</t>
  </si>
  <si>
    <t>REMOVEDOR CERA</t>
  </si>
  <si>
    <t>SABRAS</t>
  </si>
  <si>
    <t>SELLADOR</t>
  </si>
  <si>
    <t>BOLSA X 100 UND</t>
  </si>
  <si>
    <t>SILICONA</t>
  </si>
  <si>
    <t>TAPABOCAS</t>
  </si>
  <si>
    <t>TE DE SABORES</t>
  </si>
  <si>
    <t>CAJA X 20 SOBRES</t>
  </si>
  <si>
    <t>TOALLA PAPEL PARA MANOS</t>
  </si>
  <si>
    <t>PAQUETE X 150 UND</t>
  </si>
  <si>
    <t>250 GRS</t>
  </si>
  <si>
    <t>VARSOL</t>
  </si>
  <si>
    <t>VASO 7 ONZAS AGUA BLANCO</t>
  </si>
  <si>
    <t>PAQUETE X 25 UND</t>
  </si>
  <si>
    <t>VASOS 4 ONZAS CARTON</t>
  </si>
  <si>
    <t>PAQUETE X 50 UND</t>
  </si>
  <si>
    <t>BOGOTA</t>
  </si>
  <si>
    <t>ARMENIA</t>
  </si>
  <si>
    <t>CALI</t>
  </si>
  <si>
    <t>CUCUTA</t>
  </si>
  <si>
    <t>IBAGUE</t>
  </si>
  <si>
    <t>MEDELLIN</t>
  </si>
  <si>
    <t>MONTERIA</t>
  </si>
  <si>
    <t>NEIVA</t>
  </si>
  <si>
    <t>PASTO</t>
  </si>
  <si>
    <t>PEREIRA</t>
  </si>
  <si>
    <t>POPAYAN</t>
  </si>
  <si>
    <t>QUIBDO</t>
  </si>
  <si>
    <t>RIOHACHA</t>
  </si>
  <si>
    <t>TUNJA</t>
  </si>
  <si>
    <t>YOPAL</t>
  </si>
  <si>
    <t>MOCOA</t>
  </si>
  <si>
    <t>C/GENA</t>
  </si>
  <si>
    <t xml:space="preserve">PAD, Rojo, Negro </t>
  </si>
  <si>
    <t>BOLSA BASURA 46 X 46</t>
  </si>
  <si>
    <t>LIMPIADOR SUPERFIC MUEBLES Y ALFOMBRAS (astral)</t>
  </si>
  <si>
    <t xml:space="preserve">                                                SUGERENCIAS DE INSUMOS A CONTRATAR</t>
  </si>
  <si>
    <t>FRASCO X GALON x 3800</t>
  </si>
  <si>
    <t>NO COTIZAR</t>
  </si>
  <si>
    <t>BQLLA</t>
  </si>
  <si>
    <t>UNIDAD CALIBRE 35</t>
  </si>
  <si>
    <t>BMANGA</t>
  </si>
  <si>
    <t>MZALES</t>
  </si>
  <si>
    <t>LIMPION  TOALLA (SECADOR LOZA)</t>
  </si>
  <si>
    <t>S/MARTA</t>
  </si>
  <si>
    <t>S/CELEJO</t>
  </si>
  <si>
    <t>V/PAR</t>
  </si>
  <si>
    <t>B/MEJA</t>
  </si>
  <si>
    <t>V/CIO</t>
  </si>
  <si>
    <t>LETICIA</t>
  </si>
  <si>
    <t>S/ANDRES</t>
  </si>
  <si>
    <t>BOTELLON 20 LITROS</t>
  </si>
  <si>
    <t>FRASCO X 1000CC</t>
  </si>
  <si>
    <t>BOLSA X100 UND BLANCA</t>
  </si>
  <si>
    <t>BOLSA X 6 UND VERDE</t>
  </si>
  <si>
    <t>PAQUETE X 150 UND BLANCA</t>
  </si>
  <si>
    <t>VINAGRE (LIMPIEZA DE PISOS)</t>
  </si>
  <si>
    <t>SERVILLETAS DE MESA</t>
  </si>
  <si>
    <t>FRASCO X GALON 3800CC</t>
  </si>
  <si>
    <t>AMBIENTADOR LIQUIDO CONCENTRADO</t>
  </si>
  <si>
    <t>AMBIENTADOR SPRAY concentrado</t>
  </si>
  <si>
    <t>REPUESTO AMBIENTADOR VEHICULO ACEITE</t>
  </si>
  <si>
    <t>REPUESTO AROMATIZANTE ELECTRICO</t>
  </si>
  <si>
    <t xml:space="preserve">BOLSA GRECA pequeña </t>
  </si>
  <si>
    <t xml:space="preserve">BOLSA GRECA mediana </t>
  </si>
  <si>
    <t>BOLSA GRECA grande</t>
  </si>
  <si>
    <t>JABON LIQUIDO MANOS HUMECTANTE</t>
  </si>
  <si>
    <t>LIMPIADOR DESINFECTANTE CONCENTRADO</t>
  </si>
  <si>
    <t>MULTIUSOS - CONCENTRADO</t>
  </si>
  <si>
    <t>FRASCO X GALON X 3800 CC</t>
  </si>
  <si>
    <t>PAPEL HIGIENICO INSTITUCIONAL DOBLE HOJA BLANCO X 250 MTS</t>
  </si>
  <si>
    <t>PACA X 4 ROLLOS</t>
  </si>
  <si>
    <t>TRAPERO PABILO 250 GRM</t>
  </si>
  <si>
    <t>NO</t>
  </si>
  <si>
    <t xml:space="preserve">CANT   </t>
  </si>
  <si>
    <t>VALOR UNITARIO ANTES IVA</t>
  </si>
  <si>
    <t>SUBTOTAL</t>
  </si>
  <si>
    <t>IVA</t>
  </si>
  <si>
    <t>VALOR TOTAL</t>
  </si>
  <si>
    <t>BOLSA BASURA BLANCA 46 X 46</t>
  </si>
  <si>
    <t>PAQUTES X 6 UND</t>
  </si>
  <si>
    <t>PAQUETES X100 UND</t>
  </si>
  <si>
    <t>GUANTE AMARILLO CALIBRE 35</t>
  </si>
  <si>
    <t>GUANTE NEGRO CALIBRE 35</t>
  </si>
  <si>
    <t>PAQUETE X 1000 UND</t>
  </si>
  <si>
    <t>CAJA</t>
  </si>
  <si>
    <t>TOALLA PAPEL PARA MANOS COLOR BLANCO</t>
  </si>
  <si>
    <t>CANT TOTAL</t>
  </si>
  <si>
    <t>AMBIENTADOR SPRAY CONCENTRADO</t>
  </si>
  <si>
    <t>BOLSA BASURA 46 X 46 COLOR BLANCA</t>
  </si>
  <si>
    <t>BOLSA BASURA 60X40 COLOR VERDE</t>
  </si>
  <si>
    <t>BOLSA BASURA 80X100 COLOR NEGRA</t>
  </si>
  <si>
    <t>PAQUETE X100 UND</t>
  </si>
  <si>
    <t xml:space="preserve">PAQUETE X 6 UND </t>
  </si>
  <si>
    <t>PAPEL HIGIENICO INSTITUCIONAL DOBLE HOJA COLOR BLANCO X 250 MTS</t>
  </si>
  <si>
    <t>PAQUETE X 100 UND</t>
  </si>
  <si>
    <t>CANT TOTALES</t>
  </si>
  <si>
    <t>PAQUETE X 200 UND</t>
  </si>
  <si>
    <t>BOLSA BASURA 46 X 46 COLOR BLANCO</t>
  </si>
  <si>
    <t>PAQUETE X 6 UND</t>
  </si>
  <si>
    <t>BOLSA GRECA TAMAÑO PEQUEÑA</t>
  </si>
  <si>
    <t>BOLSA GRECA TAMAÑO MEDIANA</t>
  </si>
  <si>
    <t>BOLSA GRECA TAMAÑO GRANDE</t>
  </si>
  <si>
    <t>LIBRA</t>
  </si>
  <si>
    <t xml:space="preserve">LIMPIADOR SUPERFIC MUEBLES Y ALFOMBRAS </t>
  </si>
  <si>
    <t>PAQUETEX100 UND</t>
  </si>
  <si>
    <t xml:space="preserve">BOLSA GRECA TAMAÑO MEDIANA </t>
  </si>
  <si>
    <t xml:space="preserve">UNIDAD </t>
  </si>
  <si>
    <t>TOALLA PAPEL PARA MANOS COLOR NATURAL</t>
  </si>
  <si>
    <t xml:space="preserve">BOLSA GRECA TAMAÑO  PEQUEÑA </t>
  </si>
  <si>
    <t xml:space="preserve">PAQUETE X100 UND </t>
  </si>
  <si>
    <t>TOALLA PAPEL PARA MANOS COLOR BLANCA</t>
  </si>
  <si>
    <t>PAQUETE X 150 UN</t>
  </si>
  <si>
    <t>FRASCO X GALO</t>
  </si>
  <si>
    <t xml:space="preserve">FRASCO X GALON </t>
  </si>
  <si>
    <t>SERVILLETAS DE MESA DOBLE HOJA</t>
  </si>
  <si>
    <t>PAPEL HIGIENICO DOBLE HOJA BLANCO X 35 MTS</t>
  </si>
  <si>
    <t>LIMPIADOR SUPERFIC MUEBLES Y ALFOMBRAS</t>
  </si>
  <si>
    <t>GEL SANIZANTE HUMECTANTE</t>
  </si>
  <si>
    <t>FRASCO X GALÓN</t>
  </si>
  <si>
    <t>INSUMOS PROMEDIO EN BOGOTA</t>
  </si>
  <si>
    <t>INSUMOS PROMEDIO EN ARMENIA</t>
  </si>
  <si>
    <t>INSUMOS PROMEDIO EN BARRANQUILLA</t>
  </si>
  <si>
    <t>INSUMOS PROMEDIO EN BUCARAMANGA</t>
  </si>
  <si>
    <t>INSUMOS PROMEDIO CALI</t>
  </si>
  <si>
    <t>INSUMOS PROMEDIO CÚCUTA</t>
  </si>
  <si>
    <t>INSUMOS PROMEDIO ARAUCA</t>
  </si>
  <si>
    <t>INSUMOS PROMEDIO IBAGUÉ</t>
  </si>
  <si>
    <t>INSUMOS PROMEDIO MANIZALES</t>
  </si>
  <si>
    <t>INSUMOS PROMEDIO MEDELLÍN</t>
  </si>
  <si>
    <t>INSUMOS PROMEDIO MONTERÍA</t>
  </si>
  <si>
    <t>INSUMOS PROMEDIO NEIVA</t>
  </si>
  <si>
    <t>INSUMOS PROMEDIO EN PASTO</t>
  </si>
  <si>
    <t>INSUMOS PROMEDIO EN PEREIRA</t>
  </si>
  <si>
    <t>INSUMOS PROMEDIO EN POPAYÁN</t>
  </si>
  <si>
    <t>INSUMOS PROMEDIO EN RIOHACHA</t>
  </si>
  <si>
    <t>INSUMOS PROMEDIO EN SAN GIL</t>
  </si>
  <si>
    <t>INSUMOS PROMEDIO EN SANTA MARTA</t>
  </si>
  <si>
    <t>INSUMOS PROMEDIO EN SINCELEJO</t>
  </si>
  <si>
    <t>INSUMOS PROMEDIO EN TUNJA</t>
  </si>
  <si>
    <t>INSUMOS PROMEDIO EN VALLEDUPAR</t>
  </si>
  <si>
    <t>INSUMOS PROMEDIO EN VILLAVICENCIO</t>
  </si>
  <si>
    <t>INSUMOS PROMEDIO EN YOPAL</t>
  </si>
  <si>
    <t>INSUMOS PROMEDIO EN LETICIA</t>
  </si>
  <si>
    <t>INSUMOS PROMEDIO EN BARRANCABERMEJA</t>
  </si>
  <si>
    <t>INSUMOS PROMEDIO EN SAN ANDRÉS</t>
  </si>
  <si>
    <t>INSUMOS PROMEDIO EN MOCOA</t>
  </si>
  <si>
    <t>INSUMOS PROMEDIO EN QUIBDÓ</t>
  </si>
  <si>
    <t xml:space="preserve">CAFÉ
'- 100%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
</t>
  </si>
  <si>
    <t>CAFÉ
'- 100%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</t>
  </si>
  <si>
    <t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</t>
  </si>
  <si>
    <t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</t>
  </si>
  <si>
    <t xml:space="preserve"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
</t>
  </si>
  <si>
    <t xml:space="preserve"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
</t>
  </si>
  <si>
    <t>JABON LIQUIDO PARA DISPENSADOR MANOS
- Con agente limpiador en una concentración mínima del 6%
- Con agente humectante en una concentración mínima del 3%
- pH entre 5 y 8
- Disponible en múltiples fragancias</t>
  </si>
  <si>
    <t>JABON LIQUIDO MANOS 
- Con agente limpiador en una concentración mínima del 6%
- Con agente humectante en una concentración mínima del 3%
- pH entre 5 y 8
- Disponible en múltiples fragancias</t>
  </si>
  <si>
    <t>JABON LIQUIDO MANOS PARA DISPENSADOR
- Con agente limpiador en una concentración mínima del 6%
- Con agente humectante en una concentración mínima del 3%
- pH entre 5 y 8
- Disponible en múltiples fragancias</t>
  </si>
  <si>
    <t>JABON DETERGENTE
Tensoactivo (s) principal (es) con efecto limpiador mínimo del 11%</t>
  </si>
  <si>
    <t>BOLSA plástica o recipiente plástico con un peso de 500 gr</t>
  </si>
  <si>
    <t>LIMPIADOR DESINFECTANTE 
Con agente(s) tensoactivo(s) con efecto antibacterial en una concentración mínima del 0,2%
- Con agente(s) tensoactivo(s) con efecto limpiador y desengrasante en una concentración mínima del 1,5%</t>
  </si>
  <si>
    <t xml:space="preserve">LIMPIADOR DESINFECTANTE
Con agente(s) tensoactivo(s) con efecto antibacterial en una concentración mínima del 0,2%
- Con agente(s) tensoactivo(s) con efecto limpiador y desengrasante en una concentración mínima del 1,5%
</t>
  </si>
  <si>
    <t>LUSTRAMUEBLES
'- Con agentes limpiadores y abrillantadores en una concentración mínima del 5%
- Con agente con efecto protector ante rayos ultravioleta</t>
  </si>
  <si>
    <t xml:space="preserve">VARSOL
Solución con agentes desinfectantes, desmanchadores y desengrasantes  en concentración mínima del 15%. </t>
  </si>
  <si>
    <t xml:space="preserve">MECHA TRAPERO
</t>
  </si>
  <si>
    <t>GUANTE AMARILLO CALIBRE 35  Tallas 7 a 9</t>
  </si>
  <si>
    <t>GUANTE NEGRO CALIBRE 35  Tallas 7 a 9</t>
  </si>
  <si>
    <t xml:space="preserve">VASOS CARTON 4 ONZAS </t>
  </si>
  <si>
    <t xml:space="preserve">VASO PLÁSTICO BLANCO 7 ONZAS </t>
  </si>
  <si>
    <t>MEZCLADORES
'- Elaborados en plástico
- Calibre mínimo de 2
- Longitud mínima de 11 cm
- Color rojo o café</t>
  </si>
  <si>
    <t>AZUCAR EN SOBRE
'- Blanca
- Empaque elaborado en materiales atóxicos
- Debe cumplir con Resolución 288 de 2008 sobre rotulado y etiquetado nutricional y las normas que la modifiquen
- Debe cumplir con la NTC 778</t>
  </si>
  <si>
    <t>AGUA POTABLE PURIFICADA</t>
  </si>
  <si>
    <t>JABON PARA LOZA
'- Con agente(s) tensoactivo(s) principal(es) con efecto limpiador y desengrasante en una concentración mínima del 8%.
- Disponible en múltiples fragancias</t>
  </si>
  <si>
    <t>CREOLINA
Solución con una concentración mínima de fenoles de 4%</t>
  </si>
  <si>
    <t>INSECTICIDA EN AEROSOL
'- Para eliminar insectos voladores
- Con acción residual hasta por 4 semanas
- Sin olor</t>
  </si>
  <si>
    <t xml:space="preserve">BALDE PLÁSTICO
- Capacidad de mínima de 12 litros
- Con manija móvil 
- Con "pico" antiderrames </t>
  </si>
  <si>
    <t>C</t>
  </si>
  <si>
    <t xml:space="preserve">CANTIDADES APROXIMADAS A CONSUMIR PRIMER AÑO </t>
  </si>
  <si>
    <t>CANTIDADES APROXIMADAS A CONSUMIR SEGUNDO AÑO</t>
  </si>
  <si>
    <t>CANTIDADES APROXIMADAS A CONSUMIR PRIMER AÑO</t>
  </si>
  <si>
    <t xml:space="preserve"> INSUMOS PROMEDIO CARTAGENA</t>
  </si>
  <si>
    <t xml:space="preserve">Los valores unitarios ofertados por el proponente en el ANEXO No. 17, se mantendrán fijos y firmes durante la vigencia del contrato. </t>
  </si>
  <si>
    <t>__________________________________________________</t>
  </si>
  <si>
    <t>Firma del Representante Legal</t>
  </si>
  <si>
    <t>C.C. ______________ de ___________</t>
  </si>
  <si>
    <t>Nombres y apellidos del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</si>
</sst>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"/>
    <numFmt numFmtId="168" formatCode="[$$-240A]\ #,##0_ ;\-[$$-240A]\ #,##0\ "/>
    <numFmt numFmtId="169" formatCode="_(&quot;$&quot;\ * #,##0_);_(&quot;$&quot;\ * \(#,##0\);_(&quot;$&quot;\ * &quot;-&quot;??_);_(@_)"/>
    <numFmt numFmtId="170" formatCode="_-* #,##0\ _€_-;\-* #,##0\ _€_-;_-* &quot;-&quot;??\ _€_-;_-@_-"/>
    <numFmt numFmtId="171" formatCode="[$$-240A]\ #,##0"/>
    <numFmt numFmtId="172" formatCode="[$$-240A]\ #,##0.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24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8" fontId="11" fillId="0" borderId="1" xfId="6" applyNumberFormat="1" applyFont="1" applyBorder="1" applyAlignment="1">
      <alignment vertical="center" wrapText="1"/>
    </xf>
    <xf numFmtId="169" fontId="11" fillId="0" borderId="1" xfId="7" applyNumberFormat="1" applyFont="1" applyBorder="1" applyAlignment="1">
      <alignment vertical="center" wrapText="1"/>
    </xf>
    <xf numFmtId="168" fontId="11" fillId="0" borderId="1" xfId="0" applyNumberFormat="1" applyFont="1" applyBorder="1" applyAlignment="1">
      <alignment vertical="center" wrapText="1"/>
    </xf>
    <xf numFmtId="171" fontId="11" fillId="0" borderId="1" xfId="6" applyNumberFormat="1" applyFont="1" applyBorder="1" applyAlignment="1">
      <alignment vertical="center" wrapText="1"/>
    </xf>
    <xf numFmtId="171" fontId="11" fillId="2" borderId="1" xfId="0" applyNumberFormat="1" applyFont="1" applyFill="1" applyBorder="1" applyAlignment="1">
      <alignment vertical="center" wrapText="1"/>
    </xf>
    <xf numFmtId="171" fontId="11" fillId="0" borderId="1" xfId="6" applyNumberFormat="1" applyFont="1" applyFill="1" applyBorder="1" applyAlignment="1">
      <alignment vertical="center" wrapText="1"/>
    </xf>
    <xf numFmtId="169" fontId="11" fillId="2" borderId="1" xfId="7" applyNumberFormat="1" applyFont="1" applyFill="1" applyBorder="1" applyAlignment="1">
      <alignment vertical="center" wrapText="1"/>
    </xf>
    <xf numFmtId="168" fontId="11" fillId="2" borderId="1" xfId="6" applyNumberFormat="1" applyFont="1" applyFill="1" applyBorder="1" applyAlignment="1">
      <alignment vertical="center" wrapText="1"/>
    </xf>
    <xf numFmtId="172" fontId="11" fillId="2" borderId="1" xfId="0" applyNumberFormat="1" applyFont="1" applyFill="1" applyBorder="1" applyAlignment="1">
      <alignment vertical="center" wrapText="1"/>
    </xf>
    <xf numFmtId="169" fontId="11" fillId="2" borderId="1" xfId="7" applyNumberFormat="1" applyFont="1" applyFill="1" applyBorder="1" applyAlignment="1">
      <alignment horizontal="left" vertical="center" wrapText="1"/>
    </xf>
    <xf numFmtId="169" fontId="11" fillId="2" borderId="1" xfId="7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170" fontId="11" fillId="2" borderId="0" xfId="6" applyNumberFormat="1" applyFont="1" applyFill="1" applyAlignment="1">
      <alignment vertical="center" wrapText="1"/>
    </xf>
    <xf numFmtId="171" fontId="10" fillId="2" borderId="1" xfId="6" applyNumberFormat="1" applyFont="1" applyFill="1" applyBorder="1" applyAlignment="1">
      <alignment horizontal="center" vertical="center" wrapText="1"/>
    </xf>
    <xf numFmtId="171" fontId="11" fillId="2" borderId="1" xfId="6" applyNumberFormat="1" applyFont="1" applyFill="1" applyBorder="1" applyAlignment="1">
      <alignment vertical="center" wrapText="1"/>
    </xf>
    <xf numFmtId="171" fontId="11" fillId="2" borderId="0" xfId="6" applyNumberFormat="1" applyFont="1" applyFill="1" applyAlignment="1">
      <alignment vertical="center" wrapText="1"/>
    </xf>
    <xf numFmtId="171" fontId="10" fillId="2" borderId="1" xfId="0" applyNumberFormat="1" applyFont="1" applyFill="1" applyBorder="1" applyAlignment="1">
      <alignment horizontal="center" vertical="center" wrapText="1"/>
    </xf>
    <xf numFmtId="171" fontId="11" fillId="2" borderId="0" xfId="0" applyNumberFormat="1" applyFont="1" applyFill="1" applyAlignment="1">
      <alignment vertical="center" wrapText="1"/>
    </xf>
    <xf numFmtId="171" fontId="0" fillId="2" borderId="1" xfId="0" applyNumberFormat="1" applyFont="1" applyFill="1" applyBorder="1" applyAlignment="1">
      <alignment vertical="center" wrapText="1"/>
    </xf>
    <xf numFmtId="171" fontId="0" fillId="2" borderId="0" xfId="0" applyNumberFormat="1" applyFont="1" applyFill="1" applyAlignment="1">
      <alignment vertical="center" wrapText="1"/>
    </xf>
    <xf numFmtId="171" fontId="0" fillId="2" borderId="1" xfId="0" applyNumberFormat="1" applyFill="1" applyBorder="1" applyAlignment="1">
      <alignment vertical="center" wrapText="1"/>
    </xf>
    <xf numFmtId="171" fontId="0" fillId="2" borderId="0" xfId="0" applyNumberFormat="1" applyFill="1" applyAlignment="1">
      <alignment vertical="center" wrapText="1"/>
    </xf>
    <xf numFmtId="171" fontId="0" fillId="0" borderId="1" xfId="0" applyNumberFormat="1" applyBorder="1" applyAlignment="1">
      <alignment vertical="center" wrapText="1"/>
    </xf>
    <xf numFmtId="171" fontId="0" fillId="0" borderId="0" xfId="0" applyNumberFormat="1" applyAlignment="1">
      <alignment vertical="center" wrapText="1"/>
    </xf>
    <xf numFmtId="171" fontId="11" fillId="0" borderId="1" xfId="0" applyNumberFormat="1" applyFont="1" applyBorder="1" applyAlignment="1">
      <alignment vertical="center" wrapText="1"/>
    </xf>
    <xf numFmtId="171" fontId="11" fillId="0" borderId="0" xfId="0" applyNumberFormat="1" applyFont="1" applyAlignment="1">
      <alignment vertical="center" wrapText="1"/>
    </xf>
    <xf numFmtId="170" fontId="0" fillId="2" borderId="0" xfId="6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168" fontId="17" fillId="0" borderId="0" xfId="0" applyNumberFormat="1" applyFont="1" applyAlignment="1">
      <alignment vertical="center" wrapText="1"/>
    </xf>
    <xf numFmtId="170" fontId="17" fillId="0" borderId="0" xfId="6" applyNumberFormat="1" applyFont="1" applyAlignment="1">
      <alignment vertical="center" wrapText="1"/>
    </xf>
    <xf numFmtId="170" fontId="17" fillId="0" borderId="0" xfId="0" applyNumberFormat="1" applyFont="1" applyAlignment="1">
      <alignment vertical="center" wrapText="1"/>
    </xf>
    <xf numFmtId="168" fontId="11" fillId="2" borderId="0" xfId="0" applyNumberFormat="1" applyFont="1" applyFill="1" applyAlignment="1">
      <alignment vertical="center" wrapText="1"/>
    </xf>
    <xf numFmtId="168" fontId="10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170" fontId="17" fillId="2" borderId="0" xfId="6" applyNumberFormat="1" applyFont="1" applyFill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168" fontId="10" fillId="2" borderId="1" xfId="0" applyNumberFormat="1" applyFont="1" applyFill="1" applyBorder="1" applyAlignment="1">
      <alignment vertical="center" wrapText="1"/>
    </xf>
    <xf numFmtId="171" fontId="10" fillId="2" borderId="1" xfId="0" applyNumberFormat="1" applyFont="1" applyFill="1" applyBorder="1" applyAlignment="1">
      <alignment vertical="center" wrapText="1"/>
    </xf>
    <xf numFmtId="171" fontId="10" fillId="2" borderId="1" xfId="6" applyNumberFormat="1" applyFont="1" applyFill="1" applyBorder="1" applyAlignment="1">
      <alignment vertical="center" wrapText="1"/>
    </xf>
    <xf numFmtId="171" fontId="17" fillId="2" borderId="0" xfId="6" applyNumberFormat="1" applyFont="1" applyFill="1" applyAlignment="1">
      <alignment vertical="center" wrapText="1"/>
    </xf>
    <xf numFmtId="171" fontId="17" fillId="2" borderId="0" xfId="0" applyNumberFormat="1" applyFont="1" applyFill="1" applyAlignment="1">
      <alignment vertical="center" wrapText="1"/>
    </xf>
    <xf numFmtId="171" fontId="3" fillId="2" borderId="1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171" fontId="18" fillId="2" borderId="0" xfId="0" applyNumberFormat="1" applyFont="1" applyFill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71" fontId="18" fillId="0" borderId="0" xfId="0" applyNumberFormat="1" applyFont="1" applyAlignment="1">
      <alignment vertical="center" wrapText="1"/>
    </xf>
    <xf numFmtId="171" fontId="10" fillId="0" borderId="1" xfId="0" applyNumberFormat="1" applyFont="1" applyBorder="1" applyAlignment="1">
      <alignment vertical="center" wrapText="1"/>
    </xf>
    <xf numFmtId="171" fontId="17" fillId="0" borderId="0" xfId="0" applyNumberFormat="1" applyFont="1" applyAlignment="1">
      <alignment vertical="center" wrapText="1"/>
    </xf>
    <xf numFmtId="170" fontId="18" fillId="2" borderId="0" xfId="6" applyNumberFormat="1" applyFont="1" applyFill="1" applyAlignment="1">
      <alignment vertical="center" wrapText="1"/>
    </xf>
    <xf numFmtId="172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</cellXfs>
  <cellStyles count="8">
    <cellStyle name="Millares" xfId="6" builtinId="3"/>
    <cellStyle name="Millares 2" xfId="1"/>
    <cellStyle name="Moneda" xfId="7" builtinId="4"/>
    <cellStyle name="Normal" xfId="0" builtinId="0"/>
    <cellStyle name="Normal 2" xfId="2"/>
    <cellStyle name="Normal 3" xfId="3"/>
    <cellStyle name="Normal 4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5903</xdr:colOff>
      <xdr:row>0</xdr:row>
      <xdr:rowOff>38101</xdr:rowOff>
    </xdr:from>
    <xdr:to>
      <xdr:col>1</xdr:col>
      <xdr:colOff>1786212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727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AE74"/>
  <sheetViews>
    <sheetView zoomScale="85" zoomScaleNormal="85" workbookViewId="0">
      <pane xSplit="2" ySplit="2" topLeftCell="C16" activePane="bottomRight" state="frozen"/>
      <selection pane="topRight" activeCell="C1" sqref="C1"/>
      <selection pane="bottomLeft" activeCell="A4" sqref="A4"/>
      <selection pane="bottomRight" activeCell="D40" sqref="D40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24.7109375" style="8" bestFit="1" customWidth="1"/>
    <col min="4" max="4" width="9.42578125" style="1" customWidth="1"/>
    <col min="5" max="5" width="9.42578125" style="1" bestFit="1" customWidth="1"/>
    <col min="6" max="6" width="9.28515625" style="1" customWidth="1"/>
    <col min="7" max="7" width="9.28515625" style="1" bestFit="1" customWidth="1"/>
    <col min="8" max="8" width="5.570312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2" width="8.7109375" style="1" bestFit="1" customWidth="1"/>
    <col min="13" max="13" width="10.28515625" style="1" bestFit="1" customWidth="1"/>
    <col min="14" max="14" width="10.7109375" style="1" bestFit="1" customWidth="1"/>
    <col min="15" max="16" width="8" style="1" bestFit="1" customWidth="1"/>
    <col min="17" max="17" width="9.140625" style="1" customWidth="1"/>
    <col min="18" max="18" width="10.5703125" style="1" customWidth="1"/>
    <col min="19" max="19" width="8" style="1" bestFit="1" customWidth="1"/>
    <col min="20" max="20" width="10.7109375" style="1" bestFit="1" customWidth="1"/>
    <col min="21" max="21" width="10" style="1" bestFit="1" customWidth="1"/>
    <col min="22" max="22" width="11.42578125" style="1"/>
    <col min="23" max="26" width="8" style="1" bestFit="1" customWidth="1"/>
    <col min="27" max="28" width="8" style="1" customWidth="1"/>
    <col min="29" max="29" width="10.42578125" style="1" bestFit="1" customWidth="1"/>
    <col min="30" max="30" width="8" style="1" bestFit="1" customWidth="1"/>
    <col min="31" max="31" width="22" style="1" bestFit="1" customWidth="1"/>
    <col min="32" max="16384" width="11.42578125" style="1"/>
  </cols>
  <sheetData>
    <row r="1" spans="1:31" ht="51" customHeight="1" x14ac:dyDescent="0.2">
      <c r="A1" s="167"/>
      <c r="B1" s="167"/>
      <c r="C1" s="168" t="s">
        <v>98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1" s="2" customFormat="1" ht="18" customHeight="1" x14ac:dyDescent="0.2">
      <c r="A2" s="31" t="s">
        <v>0</v>
      </c>
      <c r="B2" s="31" t="s">
        <v>1</v>
      </c>
      <c r="C2" s="31" t="s">
        <v>2</v>
      </c>
      <c r="D2" s="35" t="s">
        <v>78</v>
      </c>
      <c r="E2" s="17" t="s">
        <v>79</v>
      </c>
      <c r="F2" s="17" t="s">
        <v>101</v>
      </c>
      <c r="G2" s="17" t="s">
        <v>103</v>
      </c>
      <c r="H2" s="17" t="s">
        <v>80</v>
      </c>
      <c r="I2" s="17" t="s">
        <v>94</v>
      </c>
      <c r="J2" s="17" t="s">
        <v>81</v>
      </c>
      <c r="K2" s="17" t="s">
        <v>82</v>
      </c>
      <c r="L2" s="17" t="s">
        <v>104</v>
      </c>
      <c r="M2" s="17" t="s">
        <v>83</v>
      </c>
      <c r="N2" s="17" t="s">
        <v>84</v>
      </c>
      <c r="O2" s="17" t="s">
        <v>85</v>
      </c>
      <c r="P2" s="17" t="s">
        <v>86</v>
      </c>
      <c r="Q2" s="17" t="s">
        <v>87</v>
      </c>
      <c r="R2" s="17" t="s">
        <v>88</v>
      </c>
      <c r="S2" s="17" t="s">
        <v>89</v>
      </c>
      <c r="T2" s="17" t="s">
        <v>90</v>
      </c>
      <c r="U2" s="17" t="s">
        <v>106</v>
      </c>
      <c r="V2" s="17" t="s">
        <v>107</v>
      </c>
      <c r="W2" s="17" t="s">
        <v>91</v>
      </c>
      <c r="X2" s="17" t="s">
        <v>108</v>
      </c>
      <c r="Y2" s="17" t="s">
        <v>110</v>
      </c>
      <c r="Z2" s="17" t="s">
        <v>92</v>
      </c>
      <c r="AA2" s="17" t="s">
        <v>111</v>
      </c>
      <c r="AB2" s="17" t="s">
        <v>109</v>
      </c>
      <c r="AC2" s="17" t="s">
        <v>112</v>
      </c>
      <c r="AD2" s="17" t="s">
        <v>93</v>
      </c>
    </row>
    <row r="3" spans="1:31" x14ac:dyDescent="0.2">
      <c r="A3" s="32">
        <v>1</v>
      </c>
      <c r="B3" s="22" t="s">
        <v>3</v>
      </c>
      <c r="C3" s="39" t="s">
        <v>113</v>
      </c>
      <c r="D3" s="41">
        <v>2688</v>
      </c>
      <c r="E3" s="20">
        <v>36</v>
      </c>
      <c r="F3" s="13">
        <v>192</v>
      </c>
      <c r="G3" s="13">
        <v>96</v>
      </c>
      <c r="H3" s="13">
        <v>96</v>
      </c>
      <c r="I3" s="13">
        <v>40</v>
      </c>
      <c r="J3" s="13">
        <v>40</v>
      </c>
      <c r="K3" s="13">
        <v>40</v>
      </c>
      <c r="L3" s="13">
        <v>36</v>
      </c>
      <c r="M3" s="13">
        <v>96</v>
      </c>
      <c r="N3" s="13">
        <v>40</v>
      </c>
      <c r="O3" s="13">
        <v>36</v>
      </c>
      <c r="P3" s="13">
        <v>36</v>
      </c>
      <c r="Q3" s="13">
        <v>36</v>
      </c>
      <c r="R3" s="13">
        <v>36</v>
      </c>
      <c r="S3" s="13">
        <v>40</v>
      </c>
      <c r="T3" s="13">
        <v>40</v>
      </c>
      <c r="U3" s="13">
        <v>40</v>
      </c>
      <c r="V3" s="13">
        <v>36</v>
      </c>
      <c r="W3" s="13">
        <v>36</v>
      </c>
      <c r="X3" s="16">
        <v>40</v>
      </c>
      <c r="Y3" s="16">
        <v>36</v>
      </c>
      <c r="Z3" s="13">
        <v>36</v>
      </c>
      <c r="AA3" s="16">
        <v>36</v>
      </c>
      <c r="AB3" s="16">
        <v>77</v>
      </c>
      <c r="AC3" s="16">
        <v>40</v>
      </c>
      <c r="AD3" s="16">
        <v>36</v>
      </c>
      <c r="AE3" s="9" t="s">
        <v>4</v>
      </c>
    </row>
    <row r="4" spans="1:31" x14ac:dyDescent="0.2">
      <c r="A4" s="32">
        <f>1+A3</f>
        <v>2</v>
      </c>
      <c r="B4" s="19" t="s">
        <v>5</v>
      </c>
      <c r="C4" s="39" t="s">
        <v>114</v>
      </c>
      <c r="D4" s="41">
        <v>158</v>
      </c>
      <c r="E4" s="20">
        <v>10</v>
      </c>
      <c r="F4" s="13">
        <v>12</v>
      </c>
      <c r="G4" s="13">
        <v>10</v>
      </c>
      <c r="H4" s="13">
        <v>12</v>
      </c>
      <c r="I4" s="13">
        <v>10</v>
      </c>
      <c r="J4" s="13">
        <v>10</v>
      </c>
      <c r="K4" s="13">
        <v>10</v>
      </c>
      <c r="L4" s="13">
        <v>10</v>
      </c>
      <c r="M4" s="13">
        <v>12</v>
      </c>
      <c r="N4" s="13">
        <v>10</v>
      </c>
      <c r="O4" s="13">
        <v>10</v>
      </c>
      <c r="P4" s="13">
        <v>10</v>
      </c>
      <c r="Q4" s="13">
        <v>10</v>
      </c>
      <c r="R4" s="13">
        <v>10</v>
      </c>
      <c r="S4" s="13">
        <v>10</v>
      </c>
      <c r="T4" s="13">
        <v>10</v>
      </c>
      <c r="U4" s="13">
        <v>10</v>
      </c>
      <c r="V4" s="13">
        <v>10</v>
      </c>
      <c r="W4" s="13">
        <v>10</v>
      </c>
      <c r="X4" s="13">
        <v>10</v>
      </c>
      <c r="Y4" s="13">
        <v>10</v>
      </c>
      <c r="Z4" s="13">
        <v>10</v>
      </c>
      <c r="AA4" s="13">
        <v>10</v>
      </c>
      <c r="AB4" s="13">
        <v>10</v>
      </c>
      <c r="AC4" s="13">
        <v>10</v>
      </c>
      <c r="AD4" s="13">
        <v>10</v>
      </c>
      <c r="AE4" s="9" t="s">
        <v>6</v>
      </c>
    </row>
    <row r="5" spans="1:31" ht="19.5" customHeight="1" x14ac:dyDescent="0.2">
      <c r="A5" s="32">
        <f t="shared" ref="A5:A68" si="0">1+A4</f>
        <v>3</v>
      </c>
      <c r="B5" s="10" t="s">
        <v>124</v>
      </c>
      <c r="C5" s="27" t="s">
        <v>7</v>
      </c>
      <c r="D5" s="41">
        <v>150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3"/>
      <c r="AE5" s="9" t="s">
        <v>7</v>
      </c>
    </row>
    <row r="6" spans="1:31" x14ac:dyDescent="0.2">
      <c r="A6" s="32">
        <f t="shared" si="0"/>
        <v>4</v>
      </c>
      <c r="B6" s="9" t="s">
        <v>8</v>
      </c>
      <c r="C6" s="27" t="s">
        <v>2</v>
      </c>
      <c r="D6" s="41">
        <v>720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3"/>
      <c r="AE6" s="9" t="s">
        <v>2</v>
      </c>
    </row>
    <row r="7" spans="1:31" ht="15" customHeight="1" x14ac:dyDescent="0.2">
      <c r="A7" s="32">
        <f t="shared" si="0"/>
        <v>5</v>
      </c>
      <c r="B7" s="10" t="s">
        <v>121</v>
      </c>
      <c r="C7" s="38" t="s">
        <v>120</v>
      </c>
      <c r="D7" s="41">
        <v>96</v>
      </c>
      <c r="E7" s="20">
        <v>12</v>
      </c>
      <c r="F7" s="13">
        <v>18</v>
      </c>
      <c r="G7" s="13">
        <v>12</v>
      </c>
      <c r="H7" s="13">
        <v>18</v>
      </c>
      <c r="I7" s="13">
        <v>8</v>
      </c>
      <c r="J7" s="13">
        <v>10</v>
      </c>
      <c r="K7" s="13">
        <v>10</v>
      </c>
      <c r="L7" s="13">
        <v>12</v>
      </c>
      <c r="M7" s="13">
        <v>24</v>
      </c>
      <c r="N7" s="13">
        <v>12</v>
      </c>
      <c r="O7" s="13">
        <v>12</v>
      </c>
      <c r="P7" s="13">
        <v>10</v>
      </c>
      <c r="Q7" s="13">
        <v>12</v>
      </c>
      <c r="R7" s="13">
        <v>10</v>
      </c>
      <c r="S7" s="13">
        <v>10</v>
      </c>
      <c r="T7" s="13">
        <v>10</v>
      </c>
      <c r="U7" s="13">
        <v>12</v>
      </c>
      <c r="V7" s="13">
        <v>12</v>
      </c>
      <c r="W7" s="13">
        <v>8</v>
      </c>
      <c r="X7" s="13">
        <v>10</v>
      </c>
      <c r="Y7" s="25">
        <v>10</v>
      </c>
      <c r="Z7" s="25">
        <v>10</v>
      </c>
      <c r="AA7" s="25">
        <v>10</v>
      </c>
      <c r="AB7" s="13">
        <v>12</v>
      </c>
      <c r="AC7" s="13">
        <v>12</v>
      </c>
      <c r="AD7" s="13">
        <v>10</v>
      </c>
      <c r="AE7" s="9" t="s">
        <v>9</v>
      </c>
    </row>
    <row r="8" spans="1:31" ht="15.75" x14ac:dyDescent="0.2">
      <c r="A8" s="32">
        <f t="shared" si="0"/>
        <v>6</v>
      </c>
      <c r="B8" s="10" t="s">
        <v>122</v>
      </c>
      <c r="C8" s="38" t="s">
        <v>114</v>
      </c>
      <c r="D8" s="41">
        <v>228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E8" s="9" t="s">
        <v>6</v>
      </c>
    </row>
    <row r="9" spans="1:31" ht="25.5" x14ac:dyDescent="0.2">
      <c r="A9" s="32">
        <f t="shared" si="0"/>
        <v>7</v>
      </c>
      <c r="B9" s="10" t="s">
        <v>123</v>
      </c>
      <c r="C9" s="27" t="s">
        <v>2</v>
      </c>
      <c r="D9" s="41">
        <v>192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3"/>
      <c r="AE9" s="9" t="s">
        <v>2</v>
      </c>
    </row>
    <row r="10" spans="1:31" ht="27" customHeight="1" x14ac:dyDescent="0.2">
      <c r="A10" s="32">
        <f t="shared" si="0"/>
        <v>8</v>
      </c>
      <c r="B10" s="9" t="s">
        <v>10</v>
      </c>
      <c r="C10" s="27" t="s">
        <v>11</v>
      </c>
      <c r="D10" s="41" t="s">
        <v>100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3"/>
      <c r="AE10" s="9" t="s">
        <v>11</v>
      </c>
    </row>
    <row r="11" spans="1:31" x14ac:dyDescent="0.2">
      <c r="A11" s="32">
        <f t="shared" si="0"/>
        <v>9</v>
      </c>
      <c r="B11" s="9" t="s">
        <v>12</v>
      </c>
      <c r="C11" s="27" t="s">
        <v>2</v>
      </c>
      <c r="D11" s="41">
        <v>60</v>
      </c>
      <c r="E11" s="24">
        <v>4</v>
      </c>
      <c r="F11" s="25">
        <v>4</v>
      </c>
      <c r="G11" s="13">
        <v>4</v>
      </c>
      <c r="H11" s="25">
        <v>6</v>
      </c>
      <c r="I11" s="25">
        <v>4</v>
      </c>
      <c r="J11" s="25">
        <v>4</v>
      </c>
      <c r="K11" s="25">
        <v>4</v>
      </c>
      <c r="L11" s="25">
        <v>4</v>
      </c>
      <c r="M11" s="25">
        <v>6</v>
      </c>
      <c r="N11" s="25">
        <v>4</v>
      </c>
      <c r="O11" s="25">
        <v>4</v>
      </c>
      <c r="P11" s="25">
        <v>4</v>
      </c>
      <c r="Q11" s="25">
        <v>4</v>
      </c>
      <c r="R11" s="25">
        <v>4</v>
      </c>
      <c r="S11" s="25">
        <v>4</v>
      </c>
      <c r="T11" s="25">
        <v>4</v>
      </c>
      <c r="U11" s="15">
        <v>4</v>
      </c>
      <c r="V11" s="15">
        <v>4</v>
      </c>
      <c r="W11" s="15">
        <v>4</v>
      </c>
      <c r="X11" s="15">
        <v>4</v>
      </c>
      <c r="Y11" s="13">
        <v>4</v>
      </c>
      <c r="Z11" s="25">
        <v>4</v>
      </c>
      <c r="AA11" s="25">
        <v>4</v>
      </c>
      <c r="AB11" s="13">
        <v>4</v>
      </c>
      <c r="AC11" s="13">
        <v>4</v>
      </c>
      <c r="AD11" s="13">
        <v>4</v>
      </c>
      <c r="AE11" s="9" t="s">
        <v>2</v>
      </c>
    </row>
    <row r="12" spans="1:31" ht="13.5" customHeight="1" x14ac:dyDescent="0.2">
      <c r="A12" s="32">
        <f t="shared" si="0"/>
        <v>10</v>
      </c>
      <c r="B12" s="9" t="s">
        <v>13</v>
      </c>
      <c r="C12" s="27" t="s">
        <v>14</v>
      </c>
      <c r="D12" s="41">
        <v>2640</v>
      </c>
      <c r="E12" s="20">
        <v>50</v>
      </c>
      <c r="F12" s="13">
        <v>208</v>
      </c>
      <c r="G12" s="13">
        <v>70</v>
      </c>
      <c r="H12" s="13">
        <v>288</v>
      </c>
      <c r="I12" s="13">
        <v>1</v>
      </c>
      <c r="J12" s="13">
        <v>52</v>
      </c>
      <c r="K12" s="13">
        <v>68</v>
      </c>
      <c r="L12" s="13">
        <v>60</v>
      </c>
      <c r="M12" s="13">
        <v>198</v>
      </c>
      <c r="N12" s="13">
        <v>56</v>
      </c>
      <c r="O12" s="13">
        <v>68</v>
      </c>
      <c r="P12" s="13">
        <v>60</v>
      </c>
      <c r="Q12" s="13">
        <v>58</v>
      </c>
      <c r="R12" s="13">
        <v>64</v>
      </c>
      <c r="S12" s="13">
        <v>56</v>
      </c>
      <c r="T12" s="13">
        <v>58</v>
      </c>
      <c r="U12" s="13">
        <v>56</v>
      </c>
      <c r="V12" s="13">
        <v>52</v>
      </c>
      <c r="W12" s="13">
        <v>52</v>
      </c>
      <c r="X12" s="13">
        <v>36</v>
      </c>
      <c r="Y12" s="13">
        <v>56</v>
      </c>
      <c r="Z12" s="13">
        <v>46</v>
      </c>
      <c r="AA12" s="13">
        <v>58</v>
      </c>
      <c r="AB12" s="13">
        <v>58</v>
      </c>
      <c r="AC12" s="13">
        <v>58</v>
      </c>
      <c r="AD12" s="13">
        <v>58</v>
      </c>
      <c r="AE12" s="9" t="s">
        <v>14</v>
      </c>
    </row>
    <row r="13" spans="1:31" ht="12" customHeight="1" x14ac:dyDescent="0.2">
      <c r="A13" s="32">
        <f t="shared" si="0"/>
        <v>11</v>
      </c>
      <c r="B13" s="9" t="s">
        <v>15</v>
      </c>
      <c r="C13" s="38" t="s">
        <v>99</v>
      </c>
      <c r="D13" s="41">
        <v>158</v>
      </c>
      <c r="E13" s="20">
        <v>28</v>
      </c>
      <c r="F13" s="13">
        <v>34</v>
      </c>
      <c r="G13" s="13">
        <v>42</v>
      </c>
      <c r="H13" s="13">
        <v>36</v>
      </c>
      <c r="I13" s="13">
        <v>44</v>
      </c>
      <c r="J13" s="13">
        <v>30</v>
      </c>
      <c r="K13" s="13">
        <v>40</v>
      </c>
      <c r="L13" s="13">
        <v>30</v>
      </c>
      <c r="M13" s="13">
        <v>50</v>
      </c>
      <c r="N13" s="13">
        <v>32</v>
      </c>
      <c r="O13" s="13">
        <v>30</v>
      </c>
      <c r="P13" s="13">
        <v>30</v>
      </c>
      <c r="Q13" s="13">
        <v>30</v>
      </c>
      <c r="R13" s="13">
        <v>30</v>
      </c>
      <c r="S13" s="13">
        <v>36</v>
      </c>
      <c r="T13" s="13">
        <v>24</v>
      </c>
      <c r="U13" s="13">
        <v>48</v>
      </c>
      <c r="V13" s="13">
        <v>24</v>
      </c>
      <c r="W13" s="13">
        <v>28</v>
      </c>
      <c r="X13" s="13">
        <v>24</v>
      </c>
      <c r="Y13" s="13">
        <v>30</v>
      </c>
      <c r="Z13" s="13">
        <v>24</v>
      </c>
      <c r="AA13" s="13">
        <v>24</v>
      </c>
      <c r="AB13" s="13">
        <v>24</v>
      </c>
      <c r="AC13" s="13">
        <v>24</v>
      </c>
      <c r="AD13" s="13">
        <v>24</v>
      </c>
      <c r="AE13" s="9" t="s">
        <v>9</v>
      </c>
    </row>
    <row r="14" spans="1:31" x14ac:dyDescent="0.2">
      <c r="A14" s="11">
        <v>11.5</v>
      </c>
      <c r="B14" s="9" t="s">
        <v>16</v>
      </c>
      <c r="C14" s="27" t="s">
        <v>2</v>
      </c>
      <c r="D14" s="41">
        <v>30</v>
      </c>
      <c r="E14" s="20">
        <v>3</v>
      </c>
      <c r="F14" s="13">
        <v>3</v>
      </c>
      <c r="G14" s="13">
        <v>3</v>
      </c>
      <c r="H14" s="13">
        <v>4</v>
      </c>
      <c r="I14" s="13">
        <v>2</v>
      </c>
      <c r="J14" s="13">
        <v>3</v>
      </c>
      <c r="K14" s="13">
        <v>3</v>
      </c>
      <c r="L14" s="13">
        <v>3</v>
      </c>
      <c r="M14" s="13">
        <v>4</v>
      </c>
      <c r="N14" s="13">
        <v>2</v>
      </c>
      <c r="O14" s="13">
        <v>2</v>
      </c>
      <c r="P14" s="13">
        <v>2</v>
      </c>
      <c r="Q14" s="13">
        <v>3</v>
      </c>
      <c r="R14" s="13">
        <v>3</v>
      </c>
      <c r="S14" s="13">
        <v>4</v>
      </c>
      <c r="T14" s="13">
        <v>3</v>
      </c>
      <c r="U14" s="13">
        <v>4</v>
      </c>
      <c r="V14" s="13">
        <v>3</v>
      </c>
      <c r="W14" s="13">
        <v>2</v>
      </c>
      <c r="X14" s="13">
        <v>3</v>
      </c>
      <c r="Y14" s="13">
        <v>2</v>
      </c>
      <c r="Z14" s="13">
        <v>2</v>
      </c>
      <c r="AA14" s="13">
        <v>3</v>
      </c>
      <c r="AB14" s="13">
        <v>3</v>
      </c>
      <c r="AC14" s="13">
        <v>4</v>
      </c>
      <c r="AD14" s="13">
        <v>3</v>
      </c>
      <c r="AE14" s="9" t="s">
        <v>2</v>
      </c>
    </row>
    <row r="15" spans="1:31" x14ac:dyDescent="0.2">
      <c r="A15" s="32">
        <f>1+A13</f>
        <v>12</v>
      </c>
      <c r="B15" s="9" t="s">
        <v>17</v>
      </c>
      <c r="C15" s="27" t="s">
        <v>2</v>
      </c>
      <c r="D15" s="41">
        <v>657</v>
      </c>
      <c r="E15" s="20">
        <v>48</v>
      </c>
      <c r="F15" s="13">
        <v>72</v>
      </c>
      <c r="G15" s="13">
        <v>48</v>
      </c>
      <c r="H15" s="13">
        <v>48</v>
      </c>
      <c r="I15" s="13">
        <v>48</v>
      </c>
      <c r="J15" s="13">
        <v>48</v>
      </c>
      <c r="K15" s="13">
        <v>48</v>
      </c>
      <c r="L15" s="13">
        <v>48</v>
      </c>
      <c r="M15" s="13">
        <v>48</v>
      </c>
      <c r="N15" s="13">
        <v>48</v>
      </c>
      <c r="O15" s="13">
        <v>48</v>
      </c>
      <c r="P15" s="13">
        <v>48</v>
      </c>
      <c r="Q15" s="13">
        <v>24</v>
      </c>
      <c r="R15" s="13">
        <v>36</v>
      </c>
      <c r="S15" s="13">
        <v>24</v>
      </c>
      <c r="T15" s="13">
        <v>24</v>
      </c>
      <c r="U15" s="13">
        <v>48</v>
      </c>
      <c r="V15" s="13">
        <v>24</v>
      </c>
      <c r="W15" s="13">
        <v>24</v>
      </c>
      <c r="X15" s="13">
        <v>24</v>
      </c>
      <c r="Y15" s="13">
        <v>24</v>
      </c>
      <c r="Z15" s="13">
        <v>24</v>
      </c>
      <c r="AA15" s="13">
        <v>24</v>
      </c>
      <c r="AB15" s="13">
        <v>48</v>
      </c>
      <c r="AC15" s="13">
        <v>24</v>
      </c>
      <c r="AD15" s="13">
        <v>24</v>
      </c>
      <c r="AE15" s="9" t="s">
        <v>2</v>
      </c>
    </row>
    <row r="16" spans="1:31" x14ac:dyDescent="0.2">
      <c r="A16" s="32"/>
      <c r="B16" s="19" t="s">
        <v>96</v>
      </c>
      <c r="C16" s="40" t="s">
        <v>115</v>
      </c>
      <c r="D16" s="41">
        <v>240</v>
      </c>
      <c r="E16" s="20">
        <v>4</v>
      </c>
      <c r="F16" s="13">
        <v>5</v>
      </c>
      <c r="G16" s="13">
        <v>5</v>
      </c>
      <c r="H16" s="13">
        <v>7</v>
      </c>
      <c r="I16" s="13">
        <v>3</v>
      </c>
      <c r="J16" s="13">
        <v>3</v>
      </c>
      <c r="K16" s="13">
        <v>5</v>
      </c>
      <c r="L16" s="13">
        <v>4</v>
      </c>
      <c r="M16" s="13">
        <v>5</v>
      </c>
      <c r="N16" s="13">
        <v>3</v>
      </c>
      <c r="O16" s="13">
        <v>2</v>
      </c>
      <c r="P16" s="13">
        <v>2</v>
      </c>
      <c r="Q16" s="13">
        <v>2</v>
      </c>
      <c r="R16" s="13">
        <v>3</v>
      </c>
      <c r="S16" s="13">
        <v>3</v>
      </c>
      <c r="T16" s="13">
        <v>2</v>
      </c>
      <c r="U16" s="13">
        <v>4</v>
      </c>
      <c r="V16" s="13">
        <v>3</v>
      </c>
      <c r="W16" s="13">
        <v>2</v>
      </c>
      <c r="X16" s="13">
        <v>3</v>
      </c>
      <c r="Y16" s="13">
        <v>3</v>
      </c>
      <c r="Z16" s="13">
        <v>2</v>
      </c>
      <c r="AA16" s="13">
        <v>3</v>
      </c>
      <c r="AB16" s="13">
        <v>3</v>
      </c>
      <c r="AC16" s="13">
        <v>3</v>
      </c>
      <c r="AD16" s="13">
        <v>2</v>
      </c>
      <c r="AE16" s="9"/>
    </row>
    <row r="17" spans="1:31" ht="13.5" customHeight="1" x14ac:dyDescent="0.2">
      <c r="A17" s="32">
        <f>1+A15</f>
        <v>13</v>
      </c>
      <c r="B17" s="19" t="s">
        <v>18</v>
      </c>
      <c r="C17" s="40" t="s">
        <v>116</v>
      </c>
      <c r="D17" s="41">
        <v>1237</v>
      </c>
      <c r="E17" s="20">
        <v>60</v>
      </c>
      <c r="F17" s="13">
        <v>86</v>
      </c>
      <c r="G17" s="13">
        <v>70</v>
      </c>
      <c r="H17" s="13">
        <v>120</v>
      </c>
      <c r="I17" s="13">
        <v>122</v>
      </c>
      <c r="J17" s="13">
        <v>50</v>
      </c>
      <c r="K17" s="13">
        <v>64</v>
      </c>
      <c r="L17" s="13">
        <v>60</v>
      </c>
      <c r="M17" s="13">
        <v>140</v>
      </c>
      <c r="N17" s="13">
        <v>48</v>
      </c>
      <c r="O17" s="13">
        <v>50</v>
      </c>
      <c r="P17" s="13">
        <v>60</v>
      </c>
      <c r="Q17" s="13">
        <v>48</v>
      </c>
      <c r="R17" s="13">
        <v>68</v>
      </c>
      <c r="S17" s="13">
        <v>42</v>
      </c>
      <c r="T17" s="13">
        <v>50</v>
      </c>
      <c r="U17" s="13">
        <v>160</v>
      </c>
      <c r="V17" s="13">
        <v>42</v>
      </c>
      <c r="W17" s="13">
        <v>42</v>
      </c>
      <c r="X17" s="13">
        <v>46</v>
      </c>
      <c r="Y17" s="13">
        <v>46</v>
      </c>
      <c r="Z17" s="13">
        <v>50</v>
      </c>
      <c r="AA17" s="13">
        <v>50</v>
      </c>
      <c r="AB17" s="13">
        <v>50</v>
      </c>
      <c r="AC17" s="13">
        <v>50</v>
      </c>
      <c r="AD17" s="13">
        <v>50</v>
      </c>
      <c r="AE17" s="9" t="s">
        <v>19</v>
      </c>
    </row>
    <row r="18" spans="1:31" ht="13.5" customHeight="1" x14ac:dyDescent="0.2">
      <c r="A18" s="32">
        <f t="shared" si="0"/>
        <v>14</v>
      </c>
      <c r="B18" s="19" t="s">
        <v>20</v>
      </c>
      <c r="C18" s="40" t="s">
        <v>21</v>
      </c>
      <c r="D18" s="41">
        <v>600</v>
      </c>
      <c r="E18" s="20">
        <v>8</v>
      </c>
      <c r="F18" s="13">
        <v>26</v>
      </c>
      <c r="G18" s="13">
        <v>24</v>
      </c>
      <c r="H18" s="14">
        <v>30</v>
      </c>
      <c r="I18" s="13">
        <v>12</v>
      </c>
      <c r="J18" s="13">
        <v>20</v>
      </c>
      <c r="K18" s="13">
        <v>20</v>
      </c>
      <c r="L18" s="13">
        <v>20</v>
      </c>
      <c r="M18" s="13">
        <v>12</v>
      </c>
      <c r="N18" s="13">
        <v>42</v>
      </c>
      <c r="O18" s="13">
        <v>40</v>
      </c>
      <c r="P18" s="13">
        <v>12</v>
      </c>
      <c r="Q18" s="13">
        <v>42</v>
      </c>
      <c r="R18" s="13">
        <v>14</v>
      </c>
      <c r="S18" s="13">
        <v>14</v>
      </c>
      <c r="T18" s="13">
        <v>42</v>
      </c>
      <c r="U18" s="13">
        <v>30</v>
      </c>
      <c r="V18" s="13">
        <v>14</v>
      </c>
      <c r="W18" s="13">
        <v>14</v>
      </c>
      <c r="X18" s="13">
        <v>12</v>
      </c>
      <c r="Y18" s="13">
        <v>22</v>
      </c>
      <c r="Z18" s="13">
        <v>16</v>
      </c>
      <c r="AA18" s="13">
        <v>42</v>
      </c>
      <c r="AB18" s="13">
        <v>42</v>
      </c>
      <c r="AC18" s="13">
        <v>42</v>
      </c>
      <c r="AD18" s="13">
        <v>42</v>
      </c>
      <c r="AE18" s="9" t="s">
        <v>21</v>
      </c>
    </row>
    <row r="19" spans="1:31" ht="13.5" customHeight="1" x14ac:dyDescent="0.2">
      <c r="A19" s="32"/>
      <c r="B19" s="10" t="s">
        <v>125</v>
      </c>
      <c r="C19" s="40"/>
      <c r="D19" s="41">
        <v>24</v>
      </c>
      <c r="E19" s="20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9"/>
    </row>
    <row r="20" spans="1:31" ht="13.5" customHeight="1" x14ac:dyDescent="0.2">
      <c r="A20" s="32"/>
      <c r="B20" s="10" t="s">
        <v>126</v>
      </c>
      <c r="C20" s="40"/>
      <c r="D20" s="41">
        <v>24</v>
      </c>
      <c r="E20" s="20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9"/>
    </row>
    <row r="21" spans="1:31" x14ac:dyDescent="0.2">
      <c r="A21" s="32">
        <f>1+A18</f>
        <v>15</v>
      </c>
      <c r="B21" s="10" t="s">
        <v>127</v>
      </c>
      <c r="C21" s="27" t="s">
        <v>2</v>
      </c>
      <c r="D21" s="41">
        <v>30</v>
      </c>
      <c r="E21" s="21"/>
      <c r="F21" s="13">
        <v>12</v>
      </c>
      <c r="G21" s="13">
        <v>12</v>
      </c>
      <c r="H21" s="13">
        <v>12</v>
      </c>
      <c r="I21" s="17"/>
      <c r="J21" s="17"/>
      <c r="K21" s="17"/>
      <c r="L21" s="17"/>
      <c r="M21" s="13">
        <v>12</v>
      </c>
      <c r="N21" s="13">
        <v>52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9" t="s">
        <v>2</v>
      </c>
    </row>
    <row r="22" spans="1:31" x14ac:dyDescent="0.2">
      <c r="A22" s="32">
        <f t="shared" si="0"/>
        <v>16</v>
      </c>
      <c r="B22" s="9" t="s">
        <v>22</v>
      </c>
      <c r="C22" s="27" t="s">
        <v>2</v>
      </c>
      <c r="D22" s="41">
        <v>5</v>
      </c>
      <c r="E22" s="2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9" t="s">
        <v>2</v>
      </c>
    </row>
    <row r="23" spans="1:31" x14ac:dyDescent="0.2">
      <c r="A23" s="32">
        <f t="shared" si="0"/>
        <v>17</v>
      </c>
      <c r="B23" s="9" t="s">
        <v>23</v>
      </c>
      <c r="C23" s="27" t="s">
        <v>24</v>
      </c>
      <c r="D23" s="41">
        <v>4080</v>
      </c>
      <c r="E23" s="20">
        <v>50</v>
      </c>
      <c r="F23" s="13">
        <v>110</v>
      </c>
      <c r="G23" s="13">
        <v>148</v>
      </c>
      <c r="H23" s="13">
        <v>236</v>
      </c>
      <c r="I23" s="13">
        <v>48</v>
      </c>
      <c r="J23" s="13">
        <v>52</v>
      </c>
      <c r="K23" s="13">
        <v>72</v>
      </c>
      <c r="L23" s="13">
        <v>50</v>
      </c>
      <c r="M23" s="13">
        <v>160</v>
      </c>
      <c r="N23" s="13">
        <v>52</v>
      </c>
      <c r="O23" s="13">
        <v>60</v>
      </c>
      <c r="P23" s="13">
        <v>56</v>
      </c>
      <c r="Q23" s="13">
        <v>56</v>
      </c>
      <c r="R23" s="13">
        <v>56</v>
      </c>
      <c r="S23" s="13">
        <v>50</v>
      </c>
      <c r="T23" s="13">
        <v>60</v>
      </c>
      <c r="U23" s="13">
        <v>52</v>
      </c>
      <c r="V23" s="13">
        <v>48</v>
      </c>
      <c r="W23" s="13">
        <v>44</v>
      </c>
      <c r="X23" s="13">
        <v>30</v>
      </c>
      <c r="Y23" s="13">
        <v>56</v>
      </c>
      <c r="Z23" s="13">
        <v>48</v>
      </c>
      <c r="AA23" s="13">
        <v>42</v>
      </c>
      <c r="AB23" s="13">
        <v>42</v>
      </c>
      <c r="AC23" s="13">
        <v>42</v>
      </c>
      <c r="AD23" s="13">
        <v>42</v>
      </c>
      <c r="AE23" s="9" t="s">
        <v>24</v>
      </c>
    </row>
    <row r="24" spans="1:31" x14ac:dyDescent="0.2">
      <c r="A24" s="32">
        <f t="shared" si="0"/>
        <v>18</v>
      </c>
      <c r="B24" s="9" t="s">
        <v>25</v>
      </c>
      <c r="C24" s="27" t="s">
        <v>2</v>
      </c>
      <c r="D24" s="41">
        <v>48</v>
      </c>
      <c r="E24" s="20">
        <v>2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>
        <v>2</v>
      </c>
      <c r="M24" s="13">
        <v>3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2</v>
      </c>
      <c r="T24" s="13">
        <v>2</v>
      </c>
      <c r="U24" s="13">
        <v>2</v>
      </c>
      <c r="V24" s="13">
        <v>2</v>
      </c>
      <c r="W24" s="13">
        <v>2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9" t="s">
        <v>2</v>
      </c>
    </row>
    <row r="25" spans="1:31" ht="13.5" customHeight="1" x14ac:dyDescent="0.2">
      <c r="A25" s="32">
        <f t="shared" si="0"/>
        <v>19</v>
      </c>
      <c r="B25" s="9" t="s">
        <v>26</v>
      </c>
      <c r="C25" s="27" t="s">
        <v>2</v>
      </c>
      <c r="D25" s="41">
        <v>128</v>
      </c>
      <c r="E25" s="20">
        <v>4</v>
      </c>
      <c r="F25" s="13">
        <v>4</v>
      </c>
      <c r="G25" s="13">
        <v>6</v>
      </c>
      <c r="H25" s="13">
        <v>5</v>
      </c>
      <c r="I25" s="13">
        <v>4</v>
      </c>
      <c r="J25" s="13">
        <v>4</v>
      </c>
      <c r="K25" s="13">
        <v>4</v>
      </c>
      <c r="L25" s="13">
        <v>4</v>
      </c>
      <c r="M25" s="13">
        <v>4</v>
      </c>
      <c r="N25" s="13">
        <v>4</v>
      </c>
      <c r="O25" s="13">
        <v>4</v>
      </c>
      <c r="P25" s="13">
        <v>2</v>
      </c>
      <c r="Q25" s="13">
        <v>4</v>
      </c>
      <c r="R25" s="13">
        <v>6</v>
      </c>
      <c r="S25" s="13">
        <v>4</v>
      </c>
      <c r="T25" s="13">
        <v>4</v>
      </c>
      <c r="U25" s="13">
        <v>4</v>
      </c>
      <c r="V25" s="13">
        <v>4</v>
      </c>
      <c r="W25" s="13">
        <v>4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3">
        <v>4</v>
      </c>
      <c r="AD25" s="13">
        <v>4</v>
      </c>
      <c r="AE25" s="9" t="s">
        <v>2</v>
      </c>
    </row>
    <row r="26" spans="1:31" ht="24.75" customHeight="1" x14ac:dyDescent="0.2">
      <c r="A26" s="11">
        <v>19.5</v>
      </c>
      <c r="B26" s="9" t="s">
        <v>27</v>
      </c>
      <c r="C26" s="27" t="s">
        <v>9</v>
      </c>
      <c r="D26" s="41" t="s">
        <v>100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3"/>
      <c r="AE26" s="9" t="s">
        <v>9</v>
      </c>
    </row>
    <row r="27" spans="1:31" ht="13.5" customHeight="1" x14ac:dyDescent="0.2">
      <c r="A27" s="32">
        <f>1+A25</f>
        <v>20</v>
      </c>
      <c r="B27" s="9" t="s">
        <v>28</v>
      </c>
      <c r="C27" s="38" t="s">
        <v>99</v>
      </c>
      <c r="D27" s="41">
        <v>48</v>
      </c>
      <c r="E27" s="2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9" t="s">
        <v>9</v>
      </c>
    </row>
    <row r="28" spans="1:31" x14ac:dyDescent="0.2">
      <c r="A28" s="32">
        <f t="shared" si="0"/>
        <v>21</v>
      </c>
      <c r="B28" s="9" t="s">
        <v>29</v>
      </c>
      <c r="C28" s="27" t="s">
        <v>2</v>
      </c>
      <c r="D28" s="41">
        <v>30</v>
      </c>
      <c r="E28" s="2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3">
        <v>2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9" t="s">
        <v>2</v>
      </c>
    </row>
    <row r="29" spans="1:31" x14ac:dyDescent="0.2">
      <c r="A29" s="32">
        <f t="shared" si="0"/>
        <v>22</v>
      </c>
      <c r="B29" s="9" t="s">
        <v>30</v>
      </c>
      <c r="C29" s="27" t="s">
        <v>2</v>
      </c>
      <c r="D29" s="41">
        <v>100</v>
      </c>
      <c r="E29" s="20">
        <v>8</v>
      </c>
      <c r="F29" s="13">
        <v>6</v>
      </c>
      <c r="G29" s="13">
        <v>8</v>
      </c>
      <c r="H29" s="13">
        <v>8</v>
      </c>
      <c r="I29" s="13">
        <v>8</v>
      </c>
      <c r="J29" s="13">
        <v>4</v>
      </c>
      <c r="K29" s="13">
        <v>8</v>
      </c>
      <c r="L29" s="13">
        <v>6</v>
      </c>
      <c r="M29" s="13">
        <v>10</v>
      </c>
      <c r="N29" s="13">
        <v>8</v>
      </c>
      <c r="O29" s="13">
        <v>8</v>
      </c>
      <c r="P29" s="13">
        <v>6</v>
      </c>
      <c r="Q29" s="13">
        <v>6</v>
      </c>
      <c r="R29" s="13">
        <v>6</v>
      </c>
      <c r="S29" s="13">
        <v>4</v>
      </c>
      <c r="T29" s="13">
        <v>8</v>
      </c>
      <c r="U29" s="13">
        <v>12</v>
      </c>
      <c r="V29" s="13">
        <v>6</v>
      </c>
      <c r="W29" s="13">
        <v>8</v>
      </c>
      <c r="X29" s="13">
        <v>4</v>
      </c>
      <c r="Y29" s="13">
        <v>8</v>
      </c>
      <c r="Z29" s="13">
        <v>8</v>
      </c>
      <c r="AA29" s="13">
        <v>8</v>
      </c>
      <c r="AB29" s="13">
        <v>6</v>
      </c>
      <c r="AC29" s="13">
        <v>8</v>
      </c>
      <c r="AD29" s="13">
        <v>8</v>
      </c>
      <c r="AE29" s="9" t="s">
        <v>2</v>
      </c>
    </row>
    <row r="30" spans="1:31" x14ac:dyDescent="0.2">
      <c r="A30" s="32">
        <f t="shared" si="0"/>
        <v>23</v>
      </c>
      <c r="B30" s="9" t="s">
        <v>31</v>
      </c>
      <c r="C30" s="27" t="s">
        <v>2</v>
      </c>
      <c r="D30" s="41">
        <v>288</v>
      </c>
      <c r="E30" s="20">
        <v>24</v>
      </c>
      <c r="F30" s="13">
        <v>24</v>
      </c>
      <c r="G30" s="13">
        <v>24</v>
      </c>
      <c r="H30" s="13">
        <v>24</v>
      </c>
      <c r="I30" s="13">
        <v>16</v>
      </c>
      <c r="J30" s="13">
        <v>12</v>
      </c>
      <c r="K30" s="13">
        <v>24</v>
      </c>
      <c r="L30" s="13">
        <v>24</v>
      </c>
      <c r="M30" s="13">
        <v>24</v>
      </c>
      <c r="N30" s="13">
        <v>24</v>
      </c>
      <c r="O30" s="13">
        <v>24</v>
      </c>
      <c r="P30" s="13">
        <v>24</v>
      </c>
      <c r="Q30" s="13">
        <v>24</v>
      </c>
      <c r="R30" s="13">
        <v>24</v>
      </c>
      <c r="S30" s="13">
        <v>24</v>
      </c>
      <c r="T30" s="13">
        <v>24</v>
      </c>
      <c r="U30" s="13">
        <v>24</v>
      </c>
      <c r="V30" s="13">
        <v>24</v>
      </c>
      <c r="W30" s="13">
        <v>24</v>
      </c>
      <c r="X30" s="13">
        <v>24</v>
      </c>
      <c r="Y30" s="13">
        <v>24</v>
      </c>
      <c r="Z30" s="13">
        <v>24</v>
      </c>
      <c r="AA30" s="13">
        <v>24</v>
      </c>
      <c r="AB30" s="13">
        <v>24</v>
      </c>
      <c r="AC30" s="13">
        <v>24</v>
      </c>
      <c r="AD30" s="13">
        <v>24</v>
      </c>
      <c r="AE30" s="9" t="s">
        <v>2</v>
      </c>
    </row>
    <row r="31" spans="1:31" x14ac:dyDescent="0.2">
      <c r="A31" s="32">
        <f t="shared" si="0"/>
        <v>24</v>
      </c>
      <c r="B31" s="9" t="s">
        <v>32</v>
      </c>
      <c r="C31" s="27" t="s">
        <v>2</v>
      </c>
      <c r="D31" s="41">
        <v>34</v>
      </c>
      <c r="E31" s="2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9" t="s">
        <v>2</v>
      </c>
    </row>
    <row r="32" spans="1:31" x14ac:dyDescent="0.2">
      <c r="A32" s="32">
        <f t="shared" si="0"/>
        <v>25</v>
      </c>
      <c r="B32" s="9" t="s">
        <v>33</v>
      </c>
      <c r="C32" s="27" t="s">
        <v>2</v>
      </c>
      <c r="D32" s="41">
        <v>30</v>
      </c>
      <c r="E32" s="20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9" t="s">
        <v>2</v>
      </c>
    </row>
    <row r="33" spans="1:31" x14ac:dyDescent="0.2">
      <c r="A33" s="32">
        <f t="shared" si="0"/>
        <v>26</v>
      </c>
      <c r="B33" s="19" t="s">
        <v>34</v>
      </c>
      <c r="C33" s="39" t="s">
        <v>102</v>
      </c>
      <c r="D33" s="41">
        <v>360</v>
      </c>
      <c r="E33" s="20">
        <v>12</v>
      </c>
      <c r="F33" s="13">
        <v>12</v>
      </c>
      <c r="G33" s="13">
        <v>12</v>
      </c>
      <c r="H33" s="13">
        <v>24</v>
      </c>
      <c r="I33" s="13">
        <v>12</v>
      </c>
      <c r="J33" s="13">
        <v>12</v>
      </c>
      <c r="K33" s="13">
        <v>12</v>
      </c>
      <c r="L33" s="13">
        <v>12</v>
      </c>
      <c r="M33" s="13">
        <v>18</v>
      </c>
      <c r="N33" s="13">
        <v>12</v>
      </c>
      <c r="O33" s="13">
        <v>12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13">
        <v>12</v>
      </c>
      <c r="AB33" s="13">
        <v>12</v>
      </c>
      <c r="AC33" s="13">
        <v>12</v>
      </c>
      <c r="AD33" s="13">
        <v>12</v>
      </c>
      <c r="AE33" s="9" t="s">
        <v>2</v>
      </c>
    </row>
    <row r="34" spans="1:31" x14ac:dyDescent="0.2">
      <c r="A34" s="32">
        <f t="shared" si="0"/>
        <v>27</v>
      </c>
      <c r="B34" s="19" t="s">
        <v>35</v>
      </c>
      <c r="C34" s="39" t="s">
        <v>102</v>
      </c>
      <c r="D34" s="41">
        <v>360</v>
      </c>
      <c r="E34" s="24">
        <v>24</v>
      </c>
      <c r="F34" s="25">
        <v>24</v>
      </c>
      <c r="G34" s="25">
        <v>24</v>
      </c>
      <c r="H34" s="25">
        <v>24</v>
      </c>
      <c r="I34" s="25">
        <v>24</v>
      </c>
      <c r="J34" s="25">
        <v>24</v>
      </c>
      <c r="K34" s="25">
        <v>24</v>
      </c>
      <c r="L34" s="25">
        <v>24</v>
      </c>
      <c r="M34" s="25">
        <v>24</v>
      </c>
      <c r="N34" s="25">
        <v>24</v>
      </c>
      <c r="O34" s="25">
        <v>24</v>
      </c>
      <c r="P34" s="25">
        <v>24</v>
      </c>
      <c r="Q34" s="25">
        <v>24</v>
      </c>
      <c r="R34" s="25">
        <v>24</v>
      </c>
      <c r="S34" s="25">
        <v>24</v>
      </c>
      <c r="T34" s="25">
        <v>24</v>
      </c>
      <c r="U34" s="25">
        <v>24</v>
      </c>
      <c r="V34" s="25">
        <v>24</v>
      </c>
      <c r="W34" s="25">
        <v>24</v>
      </c>
      <c r="X34" s="25">
        <v>24</v>
      </c>
      <c r="Y34" s="25">
        <v>24</v>
      </c>
      <c r="Z34" s="25">
        <v>24</v>
      </c>
      <c r="AA34" s="25">
        <v>24</v>
      </c>
      <c r="AB34" s="25">
        <v>24</v>
      </c>
      <c r="AC34" s="25">
        <v>24</v>
      </c>
      <c r="AD34" s="25">
        <v>24</v>
      </c>
      <c r="AE34" s="9" t="s">
        <v>2</v>
      </c>
    </row>
    <row r="35" spans="1:31" ht="14.25" customHeight="1" x14ac:dyDescent="0.2">
      <c r="A35" s="11">
        <v>27.5</v>
      </c>
      <c r="B35" s="9" t="s">
        <v>36</v>
      </c>
      <c r="C35" s="27" t="s">
        <v>37</v>
      </c>
      <c r="D35" s="41"/>
      <c r="E35" s="21"/>
      <c r="F35" s="17"/>
      <c r="G35" s="17"/>
      <c r="H35" s="15">
        <v>8</v>
      </c>
      <c r="I35" s="17"/>
      <c r="J35" s="13">
        <v>6</v>
      </c>
      <c r="K35" s="17"/>
      <c r="L35" s="17"/>
      <c r="M35" s="17"/>
      <c r="N35" s="17"/>
      <c r="O35" s="17"/>
      <c r="P35" s="17"/>
      <c r="Q35" s="17"/>
      <c r="R35" s="17"/>
      <c r="S35" s="25">
        <v>6</v>
      </c>
      <c r="T35" s="25">
        <v>6</v>
      </c>
      <c r="U35" s="13">
        <v>6</v>
      </c>
      <c r="V35" s="13">
        <v>6</v>
      </c>
      <c r="W35" s="17"/>
      <c r="X35" s="13">
        <v>6</v>
      </c>
      <c r="Y35" s="17"/>
      <c r="Z35" s="17"/>
      <c r="AA35" s="17"/>
      <c r="AB35" s="13">
        <v>6</v>
      </c>
      <c r="AC35" s="13">
        <v>6</v>
      </c>
      <c r="AD35" s="17"/>
      <c r="AE35" s="9" t="s">
        <v>37</v>
      </c>
    </row>
    <row r="36" spans="1:31" ht="13.5" customHeight="1" x14ac:dyDescent="0.2">
      <c r="A36" s="32">
        <f>1+A34</f>
        <v>28</v>
      </c>
      <c r="B36" s="9" t="s">
        <v>38</v>
      </c>
      <c r="C36" s="27" t="s">
        <v>39</v>
      </c>
      <c r="D36" s="41">
        <v>322</v>
      </c>
      <c r="E36" s="20">
        <v>24</v>
      </c>
      <c r="F36" s="13">
        <v>30</v>
      </c>
      <c r="G36" s="13">
        <v>30</v>
      </c>
      <c r="H36" s="13">
        <v>40</v>
      </c>
      <c r="I36" s="13">
        <v>12</v>
      </c>
      <c r="J36" s="13">
        <v>24</v>
      </c>
      <c r="K36" s="13">
        <v>24</v>
      </c>
      <c r="L36" s="13">
        <v>24</v>
      </c>
      <c r="M36" s="13">
        <v>48</v>
      </c>
      <c r="N36" s="13">
        <v>24</v>
      </c>
      <c r="O36" s="13">
        <v>24</v>
      </c>
      <c r="P36" s="13">
        <v>24</v>
      </c>
      <c r="Q36" s="13">
        <v>24</v>
      </c>
      <c r="R36" s="13">
        <v>24</v>
      </c>
      <c r="S36" s="13">
        <v>24</v>
      </c>
      <c r="T36" s="13">
        <v>18</v>
      </c>
      <c r="U36" s="13">
        <v>24</v>
      </c>
      <c r="V36" s="13">
        <v>18</v>
      </c>
      <c r="W36" s="13">
        <v>12</v>
      </c>
      <c r="X36" s="13">
        <v>14</v>
      </c>
      <c r="Y36" s="13">
        <v>24</v>
      </c>
      <c r="Z36" s="13">
        <v>24</v>
      </c>
      <c r="AA36" s="13">
        <v>18</v>
      </c>
      <c r="AB36" s="13">
        <v>20</v>
      </c>
      <c r="AC36" s="13">
        <v>20</v>
      </c>
      <c r="AD36" s="13">
        <v>20</v>
      </c>
      <c r="AE36" s="9" t="s">
        <v>39</v>
      </c>
    </row>
    <row r="37" spans="1:31" ht="13.5" customHeight="1" x14ac:dyDescent="0.2">
      <c r="A37" s="32">
        <f t="shared" si="0"/>
        <v>29</v>
      </c>
      <c r="B37" s="9" t="s">
        <v>40</v>
      </c>
      <c r="C37" s="27" t="s">
        <v>41</v>
      </c>
      <c r="D37" s="41">
        <v>239</v>
      </c>
      <c r="E37" s="24">
        <v>24</v>
      </c>
      <c r="F37" s="25">
        <v>24</v>
      </c>
      <c r="G37" s="25">
        <v>24</v>
      </c>
      <c r="H37" s="25">
        <v>24</v>
      </c>
      <c r="I37" s="25">
        <v>24</v>
      </c>
      <c r="J37" s="25">
        <v>24</v>
      </c>
      <c r="K37" s="25">
        <v>24</v>
      </c>
      <c r="L37" s="25">
        <v>24</v>
      </c>
      <c r="M37" s="25">
        <v>24</v>
      </c>
      <c r="N37" s="25">
        <v>24</v>
      </c>
      <c r="O37" s="25">
        <v>24</v>
      </c>
      <c r="P37" s="25">
        <v>24</v>
      </c>
      <c r="Q37" s="25">
        <v>24</v>
      </c>
      <c r="R37" s="25">
        <v>24</v>
      </c>
      <c r="S37" s="25">
        <v>24</v>
      </c>
      <c r="T37" s="25">
        <v>24</v>
      </c>
      <c r="U37" s="25">
        <v>24</v>
      </c>
      <c r="V37" s="25">
        <v>24</v>
      </c>
      <c r="W37" s="25">
        <v>24</v>
      </c>
      <c r="X37" s="25">
        <v>24</v>
      </c>
      <c r="Y37" s="25">
        <v>24</v>
      </c>
      <c r="Z37" s="25">
        <v>24</v>
      </c>
      <c r="AA37" s="25">
        <v>24</v>
      </c>
      <c r="AB37" s="25">
        <v>24</v>
      </c>
      <c r="AC37" s="25">
        <v>24</v>
      </c>
      <c r="AD37" s="25">
        <v>24</v>
      </c>
      <c r="AE37" s="9" t="s">
        <v>41</v>
      </c>
    </row>
    <row r="38" spans="1:31" ht="14.25" customHeight="1" x14ac:dyDescent="0.2">
      <c r="A38" s="32">
        <f t="shared" si="0"/>
        <v>30</v>
      </c>
      <c r="B38" s="10" t="s">
        <v>128</v>
      </c>
      <c r="C38" s="38" t="s">
        <v>120</v>
      </c>
      <c r="D38" s="41">
        <v>120</v>
      </c>
      <c r="E38" s="20">
        <v>10</v>
      </c>
      <c r="F38" s="13">
        <v>20</v>
      </c>
      <c r="G38" s="13">
        <v>16</v>
      </c>
      <c r="H38" s="13">
        <v>20</v>
      </c>
      <c r="I38" s="13">
        <v>10</v>
      </c>
      <c r="J38" s="13">
        <v>12</v>
      </c>
      <c r="K38" s="13">
        <v>12</v>
      </c>
      <c r="L38" s="13">
        <v>10</v>
      </c>
      <c r="M38" s="13">
        <v>32</v>
      </c>
      <c r="N38" s="13">
        <v>10</v>
      </c>
      <c r="O38" s="13">
        <v>12</v>
      </c>
      <c r="P38" s="13">
        <v>10</v>
      </c>
      <c r="Q38" s="13">
        <v>12</v>
      </c>
      <c r="R38" s="13">
        <v>12</v>
      </c>
      <c r="S38" s="13">
        <v>12</v>
      </c>
      <c r="T38" s="13">
        <v>12</v>
      </c>
      <c r="U38" s="13">
        <v>12</v>
      </c>
      <c r="V38" s="13">
        <v>12</v>
      </c>
      <c r="W38" s="13">
        <v>10</v>
      </c>
      <c r="X38" s="13">
        <v>8</v>
      </c>
      <c r="Y38" s="13">
        <v>10</v>
      </c>
      <c r="Z38" s="25">
        <v>10</v>
      </c>
      <c r="AA38" s="13">
        <v>12</v>
      </c>
      <c r="AB38" s="13">
        <v>12</v>
      </c>
      <c r="AC38" s="13">
        <v>12</v>
      </c>
      <c r="AD38" s="13">
        <v>12</v>
      </c>
      <c r="AE38" s="9" t="s">
        <v>9</v>
      </c>
    </row>
    <row r="39" spans="1:31" ht="14.25" customHeight="1" x14ac:dyDescent="0.2">
      <c r="A39" s="11">
        <v>30.5</v>
      </c>
      <c r="B39" s="9" t="s">
        <v>42</v>
      </c>
      <c r="C39" s="27" t="s">
        <v>43</v>
      </c>
      <c r="D39" s="41">
        <v>240</v>
      </c>
      <c r="E39" s="20">
        <v>12</v>
      </c>
      <c r="F39" s="13">
        <v>12</v>
      </c>
      <c r="G39" s="13">
        <v>12</v>
      </c>
      <c r="H39" s="13">
        <v>24</v>
      </c>
      <c r="I39" s="13">
        <v>12</v>
      </c>
      <c r="J39" s="13">
        <v>12</v>
      </c>
      <c r="K39" s="13">
        <v>12</v>
      </c>
      <c r="L39" s="13">
        <v>12</v>
      </c>
      <c r="M39" s="13">
        <v>24</v>
      </c>
      <c r="N39" s="13">
        <v>12</v>
      </c>
      <c r="O39" s="13">
        <v>8</v>
      </c>
      <c r="P39" s="13">
        <v>10</v>
      </c>
      <c r="Q39" s="13">
        <v>10</v>
      </c>
      <c r="R39" s="13">
        <v>12</v>
      </c>
      <c r="S39" s="13">
        <v>12</v>
      </c>
      <c r="T39" s="13">
        <v>12</v>
      </c>
      <c r="U39" s="13">
        <v>24</v>
      </c>
      <c r="V39" s="13">
        <v>12</v>
      </c>
      <c r="W39" s="13">
        <v>12</v>
      </c>
      <c r="X39" s="13">
        <v>12</v>
      </c>
      <c r="Y39" s="13">
        <v>12</v>
      </c>
      <c r="Z39" s="13">
        <v>10</v>
      </c>
      <c r="AA39" s="13">
        <v>12</v>
      </c>
      <c r="AB39" s="13">
        <v>12</v>
      </c>
      <c r="AC39" s="13">
        <v>12</v>
      </c>
      <c r="AD39" s="13">
        <v>12</v>
      </c>
      <c r="AE39" s="9" t="s">
        <v>43</v>
      </c>
    </row>
    <row r="40" spans="1:31" ht="14.25" customHeight="1" x14ac:dyDescent="0.2">
      <c r="A40" s="32">
        <f>1+A38</f>
        <v>31</v>
      </c>
      <c r="B40" s="12" t="s">
        <v>97</v>
      </c>
      <c r="C40" s="27" t="s">
        <v>44</v>
      </c>
      <c r="D40" s="41" t="s">
        <v>135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3"/>
      <c r="AE40" s="9" t="s">
        <v>44</v>
      </c>
    </row>
    <row r="41" spans="1:31" ht="12" customHeight="1" x14ac:dyDescent="0.2">
      <c r="A41" s="32">
        <f t="shared" si="0"/>
        <v>32</v>
      </c>
      <c r="B41" s="10" t="s">
        <v>129</v>
      </c>
      <c r="C41" s="27" t="s">
        <v>9</v>
      </c>
      <c r="D41" s="41">
        <v>138</v>
      </c>
      <c r="E41" s="21"/>
      <c r="F41" s="17"/>
      <c r="G41" s="17"/>
      <c r="H41" s="17"/>
      <c r="I41" s="13">
        <v>12</v>
      </c>
      <c r="J41" s="13">
        <v>12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9" t="s">
        <v>9</v>
      </c>
    </row>
    <row r="42" spans="1:31" ht="13.5" customHeight="1" x14ac:dyDescent="0.2">
      <c r="A42" s="32">
        <f t="shared" si="0"/>
        <v>33</v>
      </c>
      <c r="B42" s="9" t="s">
        <v>45</v>
      </c>
      <c r="C42" s="38" t="s">
        <v>99</v>
      </c>
      <c r="D42" s="41">
        <v>99</v>
      </c>
      <c r="E42" s="20">
        <v>8</v>
      </c>
      <c r="F42" s="13">
        <v>10</v>
      </c>
      <c r="G42" s="13">
        <v>8</v>
      </c>
      <c r="H42" s="13">
        <v>10</v>
      </c>
      <c r="I42" s="13">
        <v>8</v>
      </c>
      <c r="J42" s="13">
        <v>8</v>
      </c>
      <c r="K42" s="13">
        <v>10</v>
      </c>
      <c r="L42" s="13">
        <v>8</v>
      </c>
      <c r="M42" s="13">
        <v>8</v>
      </c>
      <c r="N42" s="13">
        <v>6</v>
      </c>
      <c r="O42" s="13">
        <v>8</v>
      </c>
      <c r="P42" s="13">
        <v>8</v>
      </c>
      <c r="Q42" s="13">
        <v>8</v>
      </c>
      <c r="R42" s="13">
        <v>10</v>
      </c>
      <c r="S42" s="13">
        <v>8</v>
      </c>
      <c r="T42" s="13">
        <v>6</v>
      </c>
      <c r="U42" s="13">
        <v>12</v>
      </c>
      <c r="V42" s="13">
        <v>6</v>
      </c>
      <c r="W42" s="13">
        <v>8</v>
      </c>
      <c r="X42" s="13">
        <v>6</v>
      </c>
      <c r="Y42" s="13">
        <v>8</v>
      </c>
      <c r="Z42" s="13">
        <v>4</v>
      </c>
      <c r="AA42" s="13">
        <v>6</v>
      </c>
      <c r="AB42" s="13">
        <v>4</v>
      </c>
      <c r="AC42" s="13">
        <v>6</v>
      </c>
      <c r="AD42" s="13">
        <v>6</v>
      </c>
      <c r="AE42" s="9" t="str">
        <f>+AE41</f>
        <v>FRASCO X GALON</v>
      </c>
    </row>
    <row r="43" spans="1:31" x14ac:dyDescent="0.2">
      <c r="A43" s="32">
        <f t="shared" si="0"/>
        <v>34</v>
      </c>
      <c r="B43" s="10" t="s">
        <v>105</v>
      </c>
      <c r="C43" s="27" t="s">
        <v>2</v>
      </c>
      <c r="D43" s="41">
        <v>537</v>
      </c>
      <c r="E43" s="20">
        <v>24</v>
      </c>
      <c r="F43" s="13">
        <v>48</v>
      </c>
      <c r="G43" s="13">
        <v>48</v>
      </c>
      <c r="H43" s="13">
        <v>48</v>
      </c>
      <c r="I43" s="13">
        <v>24</v>
      </c>
      <c r="J43" s="13">
        <v>24</v>
      </c>
      <c r="K43" s="13">
        <v>24</v>
      </c>
      <c r="L43" s="13">
        <v>24</v>
      </c>
      <c r="M43" s="13">
        <v>48</v>
      </c>
      <c r="N43" s="13">
        <v>24</v>
      </c>
      <c r="O43" s="13">
        <v>24</v>
      </c>
      <c r="P43" s="25">
        <v>24</v>
      </c>
      <c r="Q43" s="13">
        <v>24</v>
      </c>
      <c r="R43" s="13">
        <v>24</v>
      </c>
      <c r="S43" s="13">
        <v>24</v>
      </c>
      <c r="T43" s="13">
        <v>24</v>
      </c>
      <c r="U43" s="13">
        <v>24</v>
      </c>
      <c r="V43" s="13">
        <v>24</v>
      </c>
      <c r="W43" s="13">
        <v>24</v>
      </c>
      <c r="X43" s="13">
        <v>24</v>
      </c>
      <c r="Y43" s="13">
        <v>24</v>
      </c>
      <c r="Z43" s="13">
        <v>24</v>
      </c>
      <c r="AA43" s="13">
        <v>24</v>
      </c>
      <c r="AB43" s="13">
        <v>24</v>
      </c>
      <c r="AC43" s="13">
        <v>24</v>
      </c>
      <c r="AD43" s="13">
        <v>24</v>
      </c>
      <c r="AE43" s="9" t="s">
        <v>2</v>
      </c>
    </row>
    <row r="44" spans="1:31" ht="13.5" customHeight="1" x14ac:dyDescent="0.2">
      <c r="A44" s="32">
        <f t="shared" si="0"/>
        <v>35</v>
      </c>
      <c r="B44" s="9" t="s">
        <v>46</v>
      </c>
      <c r="C44" s="27" t="s">
        <v>47</v>
      </c>
      <c r="D44" s="41">
        <v>188</v>
      </c>
      <c r="E44" s="2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9" t="s">
        <v>47</v>
      </c>
    </row>
    <row r="45" spans="1:31" x14ac:dyDescent="0.2">
      <c r="A45" s="32">
        <f t="shared" si="0"/>
        <v>36</v>
      </c>
      <c r="B45" s="9" t="s">
        <v>48</v>
      </c>
      <c r="C45" s="27" t="s">
        <v>2</v>
      </c>
      <c r="D45" s="41">
        <v>279</v>
      </c>
      <c r="E45" s="20">
        <v>12</v>
      </c>
      <c r="F45" s="13">
        <v>12</v>
      </c>
      <c r="G45" s="13">
        <v>12</v>
      </c>
      <c r="H45" s="13">
        <v>12</v>
      </c>
      <c r="I45" s="13">
        <v>12</v>
      </c>
      <c r="J45" s="13">
        <v>12</v>
      </c>
      <c r="K45" s="13">
        <v>12</v>
      </c>
      <c r="L45" s="13">
        <v>12</v>
      </c>
      <c r="M45" s="13">
        <v>12</v>
      </c>
      <c r="N45" s="13">
        <v>12</v>
      </c>
      <c r="O45" s="13">
        <v>12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13">
        <v>12</v>
      </c>
      <c r="AB45" s="13">
        <v>12</v>
      </c>
      <c r="AC45" s="13">
        <v>12</v>
      </c>
      <c r="AD45" s="13">
        <v>12</v>
      </c>
      <c r="AE45" s="9" t="s">
        <v>2</v>
      </c>
    </row>
    <row r="46" spans="1:31" ht="13.5" customHeight="1" x14ac:dyDescent="0.2">
      <c r="A46" s="32">
        <f t="shared" si="0"/>
        <v>37</v>
      </c>
      <c r="B46" s="9" t="s">
        <v>49</v>
      </c>
      <c r="C46" s="27" t="s">
        <v>50</v>
      </c>
      <c r="D46" s="41">
        <v>732</v>
      </c>
      <c r="E46" s="20">
        <v>6</v>
      </c>
      <c r="F46" s="13">
        <v>22</v>
      </c>
      <c r="G46" s="13">
        <v>8</v>
      </c>
      <c r="H46" s="13">
        <v>13</v>
      </c>
      <c r="I46" s="13">
        <v>4</v>
      </c>
      <c r="J46" s="13">
        <v>12</v>
      </c>
      <c r="K46" s="13">
        <v>12</v>
      </c>
      <c r="L46" s="13">
        <v>10</v>
      </c>
      <c r="M46" s="13">
        <v>22</v>
      </c>
      <c r="N46" s="13">
        <v>10</v>
      </c>
      <c r="O46" s="13">
        <v>10</v>
      </c>
      <c r="P46" s="13">
        <v>12</v>
      </c>
      <c r="Q46" s="13">
        <v>10</v>
      </c>
      <c r="R46" s="13">
        <v>8</v>
      </c>
      <c r="S46" s="13">
        <v>10</v>
      </c>
      <c r="T46" s="13">
        <v>10</v>
      </c>
      <c r="U46" s="13">
        <v>12</v>
      </c>
      <c r="V46" s="13">
        <v>10</v>
      </c>
      <c r="W46" s="13">
        <v>10</v>
      </c>
      <c r="X46" s="13">
        <v>6</v>
      </c>
      <c r="Y46" s="13">
        <v>12</v>
      </c>
      <c r="Z46" s="13">
        <v>10</v>
      </c>
      <c r="AA46" s="13">
        <v>10</v>
      </c>
      <c r="AB46" s="13">
        <v>10</v>
      </c>
      <c r="AC46" s="13">
        <v>10</v>
      </c>
      <c r="AD46" s="13">
        <v>10</v>
      </c>
      <c r="AE46" s="9" t="s">
        <v>50</v>
      </c>
    </row>
    <row r="47" spans="1:31" x14ac:dyDescent="0.2">
      <c r="A47" s="32">
        <f t="shared" si="0"/>
        <v>38</v>
      </c>
      <c r="B47" s="9" t="s">
        <v>51</v>
      </c>
      <c r="C47" s="27" t="s">
        <v>2</v>
      </c>
      <c r="D47" s="41">
        <v>30</v>
      </c>
      <c r="E47" s="21"/>
      <c r="F47" s="13">
        <v>2</v>
      </c>
      <c r="G47" s="13">
        <v>2</v>
      </c>
      <c r="H47" s="28">
        <v>2</v>
      </c>
      <c r="I47" s="17"/>
      <c r="J47" s="17"/>
      <c r="K47" s="13">
        <v>1</v>
      </c>
      <c r="L47" s="17"/>
      <c r="M47" s="13">
        <v>2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7"/>
      <c r="T47" s="17"/>
      <c r="U47" s="17"/>
      <c r="V47" s="17"/>
      <c r="W47" s="17"/>
      <c r="X47" s="15">
        <v>1</v>
      </c>
      <c r="Y47" s="17"/>
      <c r="Z47" s="17"/>
      <c r="AA47" s="17"/>
      <c r="AB47" s="17"/>
      <c r="AC47" s="17"/>
      <c r="AD47" s="17"/>
      <c r="AE47" s="9" t="s">
        <v>2</v>
      </c>
    </row>
    <row r="48" spans="1:31" ht="13.5" customHeight="1" x14ac:dyDescent="0.2">
      <c r="A48" s="32">
        <f t="shared" si="0"/>
        <v>39</v>
      </c>
      <c r="B48" s="10" t="s">
        <v>130</v>
      </c>
      <c r="C48" s="38" t="s">
        <v>131</v>
      </c>
      <c r="D48" s="41">
        <v>56</v>
      </c>
      <c r="E48" s="20">
        <v>24</v>
      </c>
      <c r="F48" s="13">
        <v>48</v>
      </c>
      <c r="G48" s="13">
        <v>38</v>
      </c>
      <c r="H48" s="13">
        <v>48</v>
      </c>
      <c r="I48" s="13">
        <v>12</v>
      </c>
      <c r="J48" s="13">
        <v>36</v>
      </c>
      <c r="K48" s="13">
        <v>48</v>
      </c>
      <c r="L48" s="13">
        <v>24</v>
      </c>
      <c r="M48" s="13">
        <v>48</v>
      </c>
      <c r="N48" s="13">
        <v>42</v>
      </c>
      <c r="O48" s="13">
        <v>24</v>
      </c>
      <c r="P48" s="13">
        <v>24</v>
      </c>
      <c r="Q48" s="13">
        <v>30</v>
      </c>
      <c r="R48" s="13">
        <v>30</v>
      </c>
      <c r="S48" s="13">
        <v>30</v>
      </c>
      <c r="T48" s="13">
        <v>24</v>
      </c>
      <c r="U48" s="13">
        <v>40</v>
      </c>
      <c r="V48" s="13">
        <v>38</v>
      </c>
      <c r="W48" s="13">
        <v>24</v>
      </c>
      <c r="X48" s="13">
        <v>1</v>
      </c>
      <c r="Y48" s="13">
        <v>30</v>
      </c>
      <c r="Z48" s="13">
        <v>30</v>
      </c>
      <c r="AA48" s="13">
        <v>24</v>
      </c>
      <c r="AB48" s="13">
        <v>24</v>
      </c>
      <c r="AC48" s="13">
        <v>24</v>
      </c>
      <c r="AD48" s="13">
        <v>24</v>
      </c>
      <c r="AE48" s="9" t="s">
        <v>9</v>
      </c>
    </row>
    <row r="49" spans="1:31" x14ac:dyDescent="0.2">
      <c r="A49" s="32">
        <f t="shared" si="0"/>
        <v>40</v>
      </c>
      <c r="B49" s="12" t="s">
        <v>95</v>
      </c>
      <c r="C49" s="27" t="s">
        <v>2</v>
      </c>
      <c r="D49" s="41">
        <v>56</v>
      </c>
      <c r="E49" s="2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9" t="s">
        <v>2</v>
      </c>
    </row>
    <row r="50" spans="1:31" ht="13.5" customHeight="1" x14ac:dyDescent="0.2">
      <c r="A50" s="32">
        <f t="shared" si="0"/>
        <v>41</v>
      </c>
      <c r="B50" s="9" t="s">
        <v>52</v>
      </c>
      <c r="C50" s="27" t="s">
        <v>53</v>
      </c>
      <c r="D50" s="41">
        <v>860</v>
      </c>
      <c r="E50" s="20">
        <v>5</v>
      </c>
      <c r="F50" s="13">
        <v>5</v>
      </c>
      <c r="G50" s="13">
        <v>5</v>
      </c>
      <c r="H50" s="13">
        <v>6</v>
      </c>
      <c r="I50" s="13">
        <v>5</v>
      </c>
      <c r="J50" s="13">
        <v>6</v>
      </c>
      <c r="K50" s="13">
        <v>8</v>
      </c>
      <c r="L50" s="13">
        <v>6</v>
      </c>
      <c r="M50" s="13">
        <v>20</v>
      </c>
      <c r="N50" s="13">
        <v>7</v>
      </c>
      <c r="O50" s="13">
        <v>7</v>
      </c>
      <c r="P50" s="13">
        <v>11</v>
      </c>
      <c r="Q50" s="13">
        <v>10</v>
      </c>
      <c r="R50" s="13">
        <v>10</v>
      </c>
      <c r="S50" s="13">
        <v>10</v>
      </c>
      <c r="T50" s="13">
        <v>10</v>
      </c>
      <c r="U50" s="13">
        <v>15</v>
      </c>
      <c r="V50" s="13">
        <v>10</v>
      </c>
      <c r="W50" s="13">
        <v>10</v>
      </c>
      <c r="X50" s="13">
        <v>10</v>
      </c>
      <c r="Y50" s="13">
        <v>15</v>
      </c>
      <c r="Z50" s="13">
        <v>10</v>
      </c>
      <c r="AA50" s="13">
        <v>10</v>
      </c>
      <c r="AB50" s="13">
        <v>8</v>
      </c>
      <c r="AC50" s="13">
        <v>10</v>
      </c>
      <c r="AD50" s="13">
        <v>8</v>
      </c>
      <c r="AE50" s="9" t="s">
        <v>53</v>
      </c>
    </row>
    <row r="51" spans="1:31" x14ac:dyDescent="0.2">
      <c r="A51" s="32">
        <f t="shared" si="0"/>
        <v>42</v>
      </c>
      <c r="B51" s="9" t="s">
        <v>54</v>
      </c>
      <c r="C51" s="27" t="s">
        <v>2</v>
      </c>
      <c r="D51" s="41">
        <v>144</v>
      </c>
      <c r="E51" s="21"/>
      <c r="F51" s="13">
        <v>12</v>
      </c>
      <c r="G51" s="25">
        <v>12</v>
      </c>
      <c r="H51" s="25">
        <v>12</v>
      </c>
      <c r="I51" s="17"/>
      <c r="J51" s="17"/>
      <c r="K51" s="13">
        <v>4</v>
      </c>
      <c r="L51" s="17"/>
      <c r="M51" s="25">
        <v>12</v>
      </c>
      <c r="N51" s="13">
        <v>4</v>
      </c>
      <c r="O51" s="13">
        <v>4</v>
      </c>
      <c r="P51" s="13">
        <v>4</v>
      </c>
      <c r="Q51" s="13">
        <v>4</v>
      </c>
      <c r="R51" s="13">
        <v>4</v>
      </c>
      <c r="S51" s="17"/>
      <c r="T51" s="17"/>
      <c r="U51" s="17"/>
      <c r="V51" s="17"/>
      <c r="W51" s="17"/>
      <c r="X51" s="13">
        <v>4</v>
      </c>
      <c r="Y51" s="18"/>
      <c r="Z51" s="17"/>
      <c r="AA51" s="17"/>
      <c r="AB51" s="17"/>
      <c r="AC51" s="17"/>
      <c r="AD51" s="17"/>
      <c r="AE51" s="9" t="s">
        <v>2</v>
      </c>
    </row>
    <row r="52" spans="1:31" x14ac:dyDescent="0.2">
      <c r="A52" s="32">
        <f t="shared" si="0"/>
        <v>43</v>
      </c>
      <c r="B52" s="9" t="s">
        <v>55</v>
      </c>
      <c r="C52" s="27" t="s">
        <v>2</v>
      </c>
      <c r="D52" s="41">
        <v>350</v>
      </c>
      <c r="E52" s="20">
        <v>24</v>
      </c>
      <c r="F52" s="13">
        <v>24</v>
      </c>
      <c r="G52" s="25">
        <v>48</v>
      </c>
      <c r="H52" s="25">
        <v>48</v>
      </c>
      <c r="I52" s="13">
        <v>12</v>
      </c>
      <c r="J52" s="13">
        <v>24</v>
      </c>
      <c r="K52" s="13">
        <v>24</v>
      </c>
      <c r="L52" s="13">
        <v>24</v>
      </c>
      <c r="M52" s="13">
        <v>48</v>
      </c>
      <c r="N52" s="13">
        <v>24</v>
      </c>
      <c r="O52" s="13">
        <v>24</v>
      </c>
      <c r="P52" s="13">
        <v>24</v>
      </c>
      <c r="Q52" s="13">
        <v>24</v>
      </c>
      <c r="R52" s="13">
        <v>20</v>
      </c>
      <c r="S52" s="13">
        <v>24</v>
      </c>
      <c r="T52" s="13">
        <v>24</v>
      </c>
      <c r="U52" s="13">
        <v>24</v>
      </c>
      <c r="V52" s="13">
        <v>24</v>
      </c>
      <c r="W52" s="13">
        <v>24</v>
      </c>
      <c r="X52" s="13">
        <v>24</v>
      </c>
      <c r="Y52" s="13">
        <v>24</v>
      </c>
      <c r="Z52" s="13">
        <v>24</v>
      </c>
      <c r="AA52" s="13">
        <v>24</v>
      </c>
      <c r="AB52" s="13">
        <v>24</v>
      </c>
      <c r="AC52" s="13">
        <v>24</v>
      </c>
      <c r="AD52" s="13">
        <v>24</v>
      </c>
      <c r="AE52" s="9" t="s">
        <v>2</v>
      </c>
    </row>
    <row r="53" spans="1:31" x14ac:dyDescent="0.2">
      <c r="A53" s="32">
        <f t="shared" si="0"/>
        <v>44</v>
      </c>
      <c r="B53" s="9" t="s">
        <v>56</v>
      </c>
      <c r="C53" s="27" t="s">
        <v>57</v>
      </c>
      <c r="D53" s="41">
        <v>150</v>
      </c>
      <c r="E53" s="2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9" t="s">
        <v>57</v>
      </c>
    </row>
    <row r="54" spans="1:31" x14ac:dyDescent="0.2">
      <c r="A54" s="32">
        <f t="shared" si="0"/>
        <v>45</v>
      </c>
      <c r="B54" s="9" t="s">
        <v>58</v>
      </c>
      <c r="C54" s="27" t="s">
        <v>2</v>
      </c>
      <c r="D54" s="41">
        <v>373</v>
      </c>
      <c r="E54" s="2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9" t="s">
        <v>2</v>
      </c>
    </row>
    <row r="55" spans="1:31" ht="14.25" customHeight="1" x14ac:dyDescent="0.2">
      <c r="A55" s="32">
        <f t="shared" si="0"/>
        <v>46</v>
      </c>
      <c r="B55" s="19" t="s">
        <v>132</v>
      </c>
      <c r="C55" s="40" t="s">
        <v>133</v>
      </c>
      <c r="D55" s="41">
        <v>4464</v>
      </c>
      <c r="E55" s="20">
        <v>46</v>
      </c>
      <c r="F55" s="13">
        <v>166</v>
      </c>
      <c r="G55" s="13">
        <v>96</v>
      </c>
      <c r="H55" s="13">
        <v>178</v>
      </c>
      <c r="I55" s="13">
        <v>32</v>
      </c>
      <c r="J55" s="13">
        <v>56</v>
      </c>
      <c r="K55" s="13">
        <v>54</v>
      </c>
      <c r="L55" s="13">
        <v>56</v>
      </c>
      <c r="M55" s="13">
        <v>138</v>
      </c>
      <c r="N55" s="13">
        <v>56</v>
      </c>
      <c r="O55" s="13">
        <v>56</v>
      </c>
      <c r="P55" s="13">
        <v>54</v>
      </c>
      <c r="Q55" s="13">
        <v>56</v>
      </c>
      <c r="R55" s="13">
        <v>64</v>
      </c>
      <c r="S55" s="13">
        <v>50</v>
      </c>
      <c r="T55" s="13">
        <v>51</v>
      </c>
      <c r="U55" s="13">
        <v>56</v>
      </c>
      <c r="V55" s="13">
        <v>54</v>
      </c>
      <c r="W55" s="13">
        <v>54</v>
      </c>
      <c r="X55" s="13">
        <v>52</v>
      </c>
      <c r="Y55" s="13">
        <v>56</v>
      </c>
      <c r="Z55" s="13">
        <v>44</v>
      </c>
      <c r="AA55" s="13">
        <v>51</v>
      </c>
      <c r="AB55" s="13">
        <v>51</v>
      </c>
      <c r="AC55" s="13">
        <v>51</v>
      </c>
      <c r="AD55" s="13">
        <v>51</v>
      </c>
      <c r="AE55" s="9" t="s">
        <v>59</v>
      </c>
    </row>
    <row r="56" spans="1:31" x14ac:dyDescent="0.2">
      <c r="A56" s="11">
        <v>46.5</v>
      </c>
      <c r="B56" s="9" t="s">
        <v>60</v>
      </c>
      <c r="C56" s="27"/>
      <c r="D56" s="41" t="s">
        <v>135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4"/>
      <c r="AE56" s="9" t="s">
        <v>2</v>
      </c>
    </row>
    <row r="57" spans="1:31" ht="14.25" customHeight="1" x14ac:dyDescent="0.2">
      <c r="A57" s="32">
        <f>1+A55</f>
        <v>47</v>
      </c>
      <c r="B57" s="9" t="s">
        <v>61</v>
      </c>
      <c r="C57" s="27" t="s">
        <v>2</v>
      </c>
      <c r="D57" s="41">
        <v>51</v>
      </c>
      <c r="E57" s="20">
        <v>3</v>
      </c>
      <c r="F57" s="13">
        <v>3</v>
      </c>
      <c r="G57" s="13">
        <v>3</v>
      </c>
      <c r="H57" s="13">
        <v>3</v>
      </c>
      <c r="I57" s="13">
        <v>2</v>
      </c>
      <c r="J57" s="13">
        <v>3</v>
      </c>
      <c r="K57" s="13">
        <v>3</v>
      </c>
      <c r="L57" s="13">
        <v>3</v>
      </c>
      <c r="M57" s="13">
        <v>4</v>
      </c>
      <c r="N57" s="13">
        <v>3</v>
      </c>
      <c r="O57" s="13">
        <v>3</v>
      </c>
      <c r="P57" s="13">
        <v>3</v>
      </c>
      <c r="Q57" s="13">
        <v>3</v>
      </c>
      <c r="R57" s="13">
        <v>3</v>
      </c>
      <c r="S57" s="13">
        <v>3</v>
      </c>
      <c r="T57" s="13">
        <v>3</v>
      </c>
      <c r="U57" s="13">
        <v>3</v>
      </c>
      <c r="V57" s="13">
        <v>3</v>
      </c>
      <c r="W57" s="13">
        <v>3</v>
      </c>
      <c r="X57" s="13">
        <v>3</v>
      </c>
      <c r="Y57" s="13">
        <v>3</v>
      </c>
      <c r="Z57" s="13">
        <v>3</v>
      </c>
      <c r="AA57" s="13">
        <v>3</v>
      </c>
      <c r="AB57" s="13">
        <v>3</v>
      </c>
      <c r="AC57" s="13">
        <v>3</v>
      </c>
      <c r="AD57" s="13">
        <v>3</v>
      </c>
      <c r="AE57" s="9" t="s">
        <v>2</v>
      </c>
    </row>
    <row r="58" spans="1:31" ht="13.5" customHeight="1" x14ac:dyDescent="0.2">
      <c r="A58" s="32">
        <f t="shared" si="0"/>
        <v>48</v>
      </c>
      <c r="B58" s="9" t="s">
        <v>62</v>
      </c>
      <c r="C58" s="27" t="s">
        <v>9</v>
      </c>
      <c r="D58" s="41">
        <v>70</v>
      </c>
      <c r="E58" s="21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9" t="s">
        <v>9</v>
      </c>
    </row>
    <row r="59" spans="1:31" x14ac:dyDescent="0.2">
      <c r="A59" s="32">
        <f t="shared" si="0"/>
        <v>49</v>
      </c>
      <c r="B59" s="9" t="s">
        <v>63</v>
      </c>
      <c r="C59" s="27" t="s">
        <v>2</v>
      </c>
      <c r="D59" s="41">
        <v>303</v>
      </c>
      <c r="E59" s="20">
        <v>16</v>
      </c>
      <c r="F59" s="13">
        <v>24</v>
      </c>
      <c r="G59" s="13">
        <v>16</v>
      </c>
      <c r="H59" s="13">
        <v>20</v>
      </c>
      <c r="I59" s="13">
        <v>12</v>
      </c>
      <c r="J59" s="13">
        <v>12</v>
      </c>
      <c r="K59" s="13">
        <v>12</v>
      </c>
      <c r="L59" s="13">
        <v>12</v>
      </c>
      <c r="M59" s="13">
        <v>48</v>
      </c>
      <c r="N59" s="13">
        <v>24</v>
      </c>
      <c r="O59" s="13">
        <v>12</v>
      </c>
      <c r="P59" s="13">
        <v>12</v>
      </c>
      <c r="Q59" s="13">
        <v>12</v>
      </c>
      <c r="R59" s="13">
        <v>12</v>
      </c>
      <c r="S59" s="13">
        <v>20</v>
      </c>
      <c r="T59" s="13">
        <v>8</v>
      </c>
      <c r="U59" s="13">
        <v>24</v>
      </c>
      <c r="V59" s="13">
        <v>24</v>
      </c>
      <c r="W59" s="13">
        <v>12</v>
      </c>
      <c r="X59" s="13">
        <v>12</v>
      </c>
      <c r="Y59" s="13">
        <v>12</v>
      </c>
      <c r="Z59" s="13">
        <v>12</v>
      </c>
      <c r="AA59" s="13">
        <v>12</v>
      </c>
      <c r="AB59" s="13">
        <v>12</v>
      </c>
      <c r="AC59" s="13">
        <v>12</v>
      </c>
      <c r="AD59" s="13">
        <v>12</v>
      </c>
      <c r="AE59" s="9" t="s">
        <v>2</v>
      </c>
    </row>
    <row r="60" spans="1:31" ht="15.75" customHeight="1" x14ac:dyDescent="0.2">
      <c r="A60" s="32">
        <f t="shared" si="0"/>
        <v>50</v>
      </c>
      <c r="B60" s="9" t="s">
        <v>64</v>
      </c>
      <c r="C60" s="27" t="str">
        <f>+C58</f>
        <v>FRASCO X GALON</v>
      </c>
      <c r="D60" s="41">
        <v>264</v>
      </c>
      <c r="E60" s="2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9" t="str">
        <f>+AE58</f>
        <v>FRASCO X GALON</v>
      </c>
    </row>
    <row r="61" spans="1:31" ht="14.25" customHeight="1" x14ac:dyDescent="0.2">
      <c r="A61" s="32">
        <f t="shared" si="0"/>
        <v>51</v>
      </c>
      <c r="B61" s="19" t="s">
        <v>119</v>
      </c>
      <c r="C61" s="27" t="s">
        <v>65</v>
      </c>
      <c r="D61" s="41">
        <v>446</v>
      </c>
      <c r="E61" s="20">
        <v>24</v>
      </c>
      <c r="F61" s="13">
        <v>24</v>
      </c>
      <c r="G61" s="13">
        <v>24</v>
      </c>
      <c r="H61" s="13">
        <v>92</v>
      </c>
      <c r="I61" s="13">
        <v>12</v>
      </c>
      <c r="J61" s="13">
        <v>48</v>
      </c>
      <c r="K61" s="13">
        <v>24</v>
      </c>
      <c r="L61" s="13">
        <v>24</v>
      </c>
      <c r="M61" s="13">
        <v>48</v>
      </c>
      <c r="N61" s="13">
        <v>24</v>
      </c>
      <c r="O61" s="13">
        <v>24</v>
      </c>
      <c r="P61" s="13">
        <v>24</v>
      </c>
      <c r="Q61" s="13">
        <v>24</v>
      </c>
      <c r="R61" s="13">
        <v>24</v>
      </c>
      <c r="S61" s="13">
        <v>24</v>
      </c>
      <c r="T61" s="13">
        <v>24</v>
      </c>
      <c r="U61" s="13">
        <v>24</v>
      </c>
      <c r="V61" s="13">
        <v>12</v>
      </c>
      <c r="W61" s="13">
        <v>24</v>
      </c>
      <c r="X61" s="13">
        <v>18</v>
      </c>
      <c r="Y61" s="13">
        <v>24</v>
      </c>
      <c r="Z61" s="13">
        <v>24</v>
      </c>
      <c r="AA61" s="13">
        <v>24</v>
      </c>
      <c r="AB61" s="13">
        <v>24</v>
      </c>
      <c r="AC61" s="13">
        <v>24</v>
      </c>
      <c r="AD61" s="13">
        <v>24</v>
      </c>
      <c r="AE61" s="9" t="s">
        <v>65</v>
      </c>
    </row>
    <row r="62" spans="1:31" ht="13.5" customHeight="1" x14ac:dyDescent="0.2">
      <c r="A62" s="32">
        <f t="shared" si="0"/>
        <v>52</v>
      </c>
      <c r="B62" s="9" t="s">
        <v>66</v>
      </c>
      <c r="C62" s="27" t="str">
        <f>+C60</f>
        <v>FRASCO X GALON</v>
      </c>
      <c r="D62" s="41">
        <v>6</v>
      </c>
      <c r="E62" s="21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9" t="str">
        <f>+AE60</f>
        <v>FRASCO X GALON</v>
      </c>
    </row>
    <row r="63" spans="1:31" x14ac:dyDescent="0.2">
      <c r="A63" s="32">
        <f t="shared" si="0"/>
        <v>53</v>
      </c>
      <c r="B63" s="9" t="s">
        <v>67</v>
      </c>
      <c r="C63" s="27" t="s">
        <v>2</v>
      </c>
      <c r="D63" s="41">
        <v>360</v>
      </c>
      <c r="E63" s="20">
        <v>24</v>
      </c>
      <c r="F63" s="13">
        <v>24</v>
      </c>
      <c r="G63" s="13">
        <v>24</v>
      </c>
      <c r="H63" s="13">
        <v>24</v>
      </c>
      <c r="I63" s="13">
        <v>24</v>
      </c>
      <c r="J63" s="13">
        <v>24</v>
      </c>
      <c r="K63" s="13">
        <v>24</v>
      </c>
      <c r="L63" s="13">
        <v>24</v>
      </c>
      <c r="M63" s="13">
        <v>24</v>
      </c>
      <c r="N63" s="13">
        <v>24</v>
      </c>
      <c r="O63" s="13">
        <v>24</v>
      </c>
      <c r="P63" s="13">
        <v>24</v>
      </c>
      <c r="Q63" s="13">
        <v>24</v>
      </c>
      <c r="R63" s="13">
        <v>24</v>
      </c>
      <c r="S63" s="13">
        <v>24</v>
      </c>
      <c r="T63" s="13">
        <v>24</v>
      </c>
      <c r="U63" s="13">
        <v>24</v>
      </c>
      <c r="V63" s="13">
        <v>24</v>
      </c>
      <c r="W63" s="13">
        <v>24</v>
      </c>
      <c r="X63" s="13">
        <v>24</v>
      </c>
      <c r="Y63" s="13">
        <v>24</v>
      </c>
      <c r="Z63" s="13">
        <v>24</v>
      </c>
      <c r="AA63" s="13">
        <v>24</v>
      </c>
      <c r="AB63" s="13">
        <v>24</v>
      </c>
      <c r="AC63" s="13">
        <v>24</v>
      </c>
      <c r="AD63" s="13">
        <v>24</v>
      </c>
      <c r="AE63" s="9" t="s">
        <v>2</v>
      </c>
    </row>
    <row r="64" spans="1:31" ht="12.75" customHeight="1" x14ac:dyDescent="0.2">
      <c r="A64" s="32">
        <f t="shared" si="0"/>
        <v>54</v>
      </c>
      <c r="B64" s="9" t="s">
        <v>68</v>
      </c>
      <c r="C64" s="27" t="s">
        <v>69</v>
      </c>
      <c r="D64" s="41">
        <v>150</v>
      </c>
      <c r="E64" s="21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9" t="s">
        <v>69</v>
      </c>
    </row>
    <row r="65" spans="1:31" ht="12.75" customHeight="1" x14ac:dyDescent="0.2">
      <c r="A65" s="32"/>
      <c r="B65" s="19" t="s">
        <v>70</v>
      </c>
      <c r="C65" s="27"/>
      <c r="D65" s="41"/>
      <c r="E65" s="20">
        <v>48</v>
      </c>
      <c r="F65" s="25">
        <v>150</v>
      </c>
      <c r="G65" s="25">
        <v>150</v>
      </c>
      <c r="H65" s="13">
        <v>200</v>
      </c>
      <c r="I65" s="13">
        <v>48</v>
      </c>
      <c r="J65" s="13">
        <v>48</v>
      </c>
      <c r="K65" s="13">
        <v>48</v>
      </c>
      <c r="L65" s="13">
        <v>38</v>
      </c>
      <c r="M65" s="13">
        <v>200</v>
      </c>
      <c r="N65" s="13">
        <v>36</v>
      </c>
      <c r="O65" s="13">
        <v>44</v>
      </c>
      <c r="P65" s="13">
        <v>40</v>
      </c>
      <c r="Q65" s="13">
        <v>38</v>
      </c>
      <c r="R65" s="13">
        <v>40</v>
      </c>
      <c r="S65" s="13">
        <v>36</v>
      </c>
      <c r="T65" s="13">
        <v>32</v>
      </c>
      <c r="U65" s="13">
        <v>48</v>
      </c>
      <c r="V65" s="13">
        <v>24</v>
      </c>
      <c r="W65" s="13">
        <v>24</v>
      </c>
      <c r="X65" s="13">
        <v>32</v>
      </c>
      <c r="Y65" s="13">
        <v>24</v>
      </c>
      <c r="Z65" s="13">
        <v>24</v>
      </c>
      <c r="AA65" s="13">
        <v>24</v>
      </c>
      <c r="AB65" s="13">
        <v>24</v>
      </c>
      <c r="AC65" s="13">
        <v>24</v>
      </c>
      <c r="AD65" s="13">
        <v>24</v>
      </c>
      <c r="AE65" s="9"/>
    </row>
    <row r="66" spans="1:31" ht="12" customHeight="1" x14ac:dyDescent="0.2">
      <c r="A66" s="32">
        <f>1+A64</f>
        <v>55</v>
      </c>
      <c r="B66" s="19" t="s">
        <v>70</v>
      </c>
      <c r="C66" s="40" t="s">
        <v>117</v>
      </c>
      <c r="D66" s="41">
        <v>353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9" t="s">
        <v>71</v>
      </c>
    </row>
    <row r="67" spans="1:31" x14ac:dyDescent="0.2">
      <c r="A67" s="32">
        <f t="shared" si="0"/>
        <v>56</v>
      </c>
      <c r="B67" s="10" t="s">
        <v>134</v>
      </c>
      <c r="C67" s="38" t="s">
        <v>2</v>
      </c>
      <c r="D67" s="41">
        <v>98</v>
      </c>
      <c r="E67" s="20">
        <v>12</v>
      </c>
      <c r="F67" s="13">
        <v>12</v>
      </c>
      <c r="G67" s="13">
        <v>12</v>
      </c>
      <c r="H67" s="13">
        <v>12</v>
      </c>
      <c r="I67" s="13">
        <v>10</v>
      </c>
      <c r="J67" s="13">
        <v>10</v>
      </c>
      <c r="K67" s="13">
        <v>8</v>
      </c>
      <c r="L67" s="13">
        <v>10</v>
      </c>
      <c r="M67" s="13">
        <v>14</v>
      </c>
      <c r="N67" s="13">
        <v>10</v>
      </c>
      <c r="O67" s="13">
        <v>8</v>
      </c>
      <c r="P67" s="13">
        <v>8</v>
      </c>
      <c r="Q67" s="13">
        <v>8</v>
      </c>
      <c r="R67" s="13">
        <v>8</v>
      </c>
      <c r="S67" s="13">
        <v>8</v>
      </c>
      <c r="T67" s="13">
        <v>8</v>
      </c>
      <c r="U67" s="13">
        <v>10</v>
      </c>
      <c r="V67" s="13">
        <v>8</v>
      </c>
      <c r="W67" s="13">
        <v>6</v>
      </c>
      <c r="X67" s="13">
        <v>6</v>
      </c>
      <c r="Y67" s="13">
        <v>8</v>
      </c>
      <c r="Z67" s="13">
        <v>10</v>
      </c>
      <c r="AA67" s="13">
        <v>10</v>
      </c>
      <c r="AB67" s="13">
        <v>12</v>
      </c>
      <c r="AC67" s="15">
        <v>10</v>
      </c>
      <c r="AD67" s="13">
        <v>8</v>
      </c>
      <c r="AE67" s="9" t="s">
        <v>72</v>
      </c>
    </row>
    <row r="68" spans="1:31" ht="11.25" customHeight="1" x14ac:dyDescent="0.2">
      <c r="A68" s="32">
        <f t="shared" si="0"/>
        <v>57</v>
      </c>
      <c r="B68" s="9" t="s">
        <v>73</v>
      </c>
      <c r="C68" s="38" t="s">
        <v>131</v>
      </c>
      <c r="D68" s="41">
        <v>192</v>
      </c>
      <c r="E68" s="20">
        <v>4</v>
      </c>
      <c r="F68" s="13">
        <v>4</v>
      </c>
      <c r="G68" s="13">
        <v>4</v>
      </c>
      <c r="H68" s="13">
        <v>4</v>
      </c>
      <c r="I68" s="13">
        <v>4</v>
      </c>
      <c r="J68" s="13">
        <v>4</v>
      </c>
      <c r="K68" s="13">
        <v>4</v>
      </c>
      <c r="L68" s="13">
        <v>4</v>
      </c>
      <c r="M68" s="13">
        <v>6</v>
      </c>
      <c r="N68" s="13">
        <v>4</v>
      </c>
      <c r="O68" s="13">
        <v>4</v>
      </c>
      <c r="P68" s="13">
        <v>4</v>
      </c>
      <c r="Q68" s="13">
        <v>4</v>
      </c>
      <c r="R68" s="13">
        <v>4</v>
      </c>
      <c r="S68" s="13">
        <v>4</v>
      </c>
      <c r="T68" s="13">
        <v>4</v>
      </c>
      <c r="U68" s="13">
        <v>8</v>
      </c>
      <c r="V68" s="13">
        <v>4</v>
      </c>
      <c r="W68" s="13">
        <v>4</v>
      </c>
      <c r="X68" s="13">
        <v>4</v>
      </c>
      <c r="Y68" s="13">
        <v>4</v>
      </c>
      <c r="Z68" s="13">
        <v>4</v>
      </c>
      <c r="AA68" s="13">
        <v>4</v>
      </c>
      <c r="AB68" s="13">
        <v>4</v>
      </c>
      <c r="AC68" s="13">
        <v>4</v>
      </c>
      <c r="AD68" s="13">
        <v>4</v>
      </c>
      <c r="AE68" s="9" t="str">
        <f>+AE62</f>
        <v>FRASCO X GALON</v>
      </c>
    </row>
    <row r="69" spans="1:31" ht="15" customHeight="1" x14ac:dyDescent="0.2">
      <c r="A69" s="32">
        <f t="shared" ref="A69:A71" si="1">1+A68</f>
        <v>58</v>
      </c>
      <c r="B69" s="9" t="s">
        <v>74</v>
      </c>
      <c r="C69" s="27" t="s">
        <v>75</v>
      </c>
      <c r="D69" s="41">
        <v>20330</v>
      </c>
      <c r="E69" s="20">
        <v>72</v>
      </c>
      <c r="F69" s="13">
        <v>235</v>
      </c>
      <c r="G69" s="13">
        <v>176</v>
      </c>
      <c r="H69" s="13">
        <v>318</v>
      </c>
      <c r="I69" s="13">
        <v>132</v>
      </c>
      <c r="J69" s="13">
        <v>88</v>
      </c>
      <c r="K69" s="13">
        <v>88</v>
      </c>
      <c r="L69" s="13">
        <v>82</v>
      </c>
      <c r="M69" s="13">
        <v>228</v>
      </c>
      <c r="N69" s="13">
        <v>84</v>
      </c>
      <c r="O69" s="13">
        <v>114</v>
      </c>
      <c r="P69" s="13">
        <v>94</v>
      </c>
      <c r="Q69" s="13">
        <v>100</v>
      </c>
      <c r="R69" s="13">
        <v>70</v>
      </c>
      <c r="S69" s="13">
        <v>88</v>
      </c>
      <c r="T69" s="13">
        <v>80</v>
      </c>
      <c r="U69" s="13">
        <v>100</v>
      </c>
      <c r="V69" s="13">
        <v>84</v>
      </c>
      <c r="W69" s="13">
        <v>90</v>
      </c>
      <c r="X69" s="13">
        <v>70</v>
      </c>
      <c r="Y69" s="13">
        <v>60</v>
      </c>
      <c r="Z69" s="13">
        <v>82</v>
      </c>
      <c r="AA69" s="13">
        <v>80</v>
      </c>
      <c r="AB69" s="13">
        <v>80</v>
      </c>
      <c r="AC69" s="13">
        <v>80</v>
      </c>
      <c r="AD69" s="13">
        <v>80</v>
      </c>
      <c r="AE69" s="9" t="s">
        <v>75</v>
      </c>
    </row>
    <row r="70" spans="1:31" ht="13.5" customHeight="1" x14ac:dyDescent="0.2">
      <c r="A70" s="32">
        <f t="shared" si="1"/>
        <v>59</v>
      </c>
      <c r="B70" s="9" t="s">
        <v>76</v>
      </c>
      <c r="C70" s="27" t="s">
        <v>77</v>
      </c>
      <c r="D70" s="41">
        <v>14473</v>
      </c>
      <c r="E70" s="20">
        <v>58</v>
      </c>
      <c r="F70" s="13">
        <v>95</v>
      </c>
      <c r="G70" s="13">
        <v>30</v>
      </c>
      <c r="H70" s="13">
        <v>65</v>
      </c>
      <c r="I70" s="13">
        <v>34</v>
      </c>
      <c r="J70" s="13">
        <v>51</v>
      </c>
      <c r="K70" s="13">
        <v>48</v>
      </c>
      <c r="L70" s="13">
        <v>63</v>
      </c>
      <c r="M70" s="13">
        <v>100</v>
      </c>
      <c r="N70" s="13">
        <v>47</v>
      </c>
      <c r="O70" s="13">
        <v>55</v>
      </c>
      <c r="P70" s="13">
        <v>55</v>
      </c>
      <c r="Q70" s="13">
        <v>60</v>
      </c>
      <c r="R70" s="13">
        <v>45</v>
      </c>
      <c r="S70" s="13">
        <v>54</v>
      </c>
      <c r="T70" s="13">
        <v>40</v>
      </c>
      <c r="U70" s="13">
        <v>48</v>
      </c>
      <c r="V70" s="13">
        <v>40</v>
      </c>
      <c r="W70" s="13">
        <v>50</v>
      </c>
      <c r="X70" s="13">
        <v>22</v>
      </c>
      <c r="Y70" s="13">
        <v>50</v>
      </c>
      <c r="Z70" s="13">
        <v>26</v>
      </c>
      <c r="AA70" s="13">
        <v>37</v>
      </c>
      <c r="AB70" s="13">
        <v>37</v>
      </c>
      <c r="AC70" s="13">
        <v>37</v>
      </c>
      <c r="AD70" s="13">
        <v>37</v>
      </c>
      <c r="AE70" s="9" t="s">
        <v>77</v>
      </c>
    </row>
    <row r="71" spans="1:31" ht="29.25" customHeight="1" x14ac:dyDescent="0.2">
      <c r="A71" s="32">
        <f t="shared" si="1"/>
        <v>60</v>
      </c>
      <c r="B71" s="19" t="s">
        <v>118</v>
      </c>
      <c r="C71" s="27" t="str">
        <f>+C68</f>
        <v>FRASCO X GALON X 3800 CC</v>
      </c>
      <c r="D71" s="41">
        <v>19</v>
      </c>
      <c r="E71" s="21"/>
      <c r="F71" s="13">
        <v>6</v>
      </c>
      <c r="G71" s="17"/>
      <c r="H71" s="17"/>
      <c r="I71" s="17"/>
      <c r="J71" s="17"/>
      <c r="K71" s="17"/>
      <c r="L71" s="17"/>
      <c r="M71" s="13">
        <v>8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9" t="str">
        <f>+AE68</f>
        <v>FRASCO X GALON</v>
      </c>
    </row>
    <row r="72" spans="1:31" x14ac:dyDescent="0.2">
      <c r="A72" s="4"/>
      <c r="B72" s="5"/>
      <c r="C72" s="5"/>
    </row>
    <row r="73" spans="1:31" x14ac:dyDescent="0.2">
      <c r="A73" s="4"/>
      <c r="B73" s="5"/>
      <c r="C73" s="5"/>
    </row>
    <row r="74" spans="1:31" x14ac:dyDescent="0.2">
      <c r="A74" s="6"/>
      <c r="B74" s="7"/>
      <c r="C74" s="7"/>
    </row>
  </sheetData>
  <mergeCells count="2">
    <mergeCell ref="A1:B1"/>
    <mergeCell ref="C1:A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3"/>
  <sheetViews>
    <sheetView workbookViewId="0">
      <pane xSplit="2" ySplit="2" topLeftCell="C66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8" style="62" bestFit="1" customWidth="1"/>
    <col min="5" max="6" width="11.42578125" style="62"/>
    <col min="7" max="7" width="11.7109375" style="62" bestFit="1" customWidth="1"/>
    <col min="8" max="8" width="11.5703125" style="62" bestFit="1" customWidth="1"/>
    <col min="9" max="9" width="11.7109375" style="62" bestFit="1" customWidth="1"/>
    <col min="10" max="11" width="11.42578125" style="62"/>
    <col min="12" max="12" width="11.7109375" style="62" bestFit="1" customWidth="1"/>
    <col min="13" max="13" width="11.5703125" style="62" bestFit="1" customWidth="1"/>
    <col min="14" max="14" width="11.710937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189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43.5" customHeight="1" x14ac:dyDescent="0.2">
      <c r="A2" s="58" t="s">
        <v>0</v>
      </c>
      <c r="B2" s="58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58" t="s">
        <v>138</v>
      </c>
      <c r="H2" s="58" t="s">
        <v>139</v>
      </c>
      <c r="I2" s="58" t="s">
        <v>140</v>
      </c>
      <c r="J2" s="58" t="s">
        <v>136</v>
      </c>
      <c r="K2" s="58" t="s">
        <v>137</v>
      </c>
      <c r="L2" s="58" t="s">
        <v>138</v>
      </c>
      <c r="M2" s="58" t="s">
        <v>139</v>
      </c>
      <c r="N2" s="58" t="s">
        <v>140</v>
      </c>
    </row>
    <row r="3" spans="1:14" x14ac:dyDescent="0.2">
      <c r="A3" s="58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5"/>
      <c r="H3" s="115"/>
      <c r="I3" s="115"/>
      <c r="J3" s="61">
        <f t="shared" ref="J3:J13" si="0">(D3/2)</f>
        <v>20</v>
      </c>
      <c r="K3" s="115"/>
      <c r="L3" s="115"/>
      <c r="M3" s="115"/>
      <c r="N3" s="115"/>
    </row>
    <row r="4" spans="1:14" x14ac:dyDescent="0.2">
      <c r="A4" s="58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5"/>
      <c r="H4" s="115"/>
      <c r="I4" s="115"/>
      <c r="J4" s="61">
        <f t="shared" si="0"/>
        <v>5</v>
      </c>
      <c r="K4" s="115"/>
      <c r="L4" s="115"/>
      <c r="M4" s="115"/>
      <c r="N4" s="115"/>
    </row>
    <row r="5" spans="1:14" ht="19.5" customHeight="1" x14ac:dyDescent="0.2">
      <c r="A5" s="58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5"/>
      <c r="H5" s="115"/>
      <c r="I5" s="115"/>
      <c r="J5" s="61">
        <f t="shared" si="0"/>
        <v>0</v>
      </c>
      <c r="K5" s="115"/>
      <c r="L5" s="115"/>
      <c r="M5" s="115"/>
      <c r="N5" s="115"/>
    </row>
    <row r="6" spans="1:14" x14ac:dyDescent="0.2">
      <c r="A6" s="58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5"/>
      <c r="H6" s="115"/>
      <c r="I6" s="115"/>
      <c r="J6" s="61">
        <f t="shared" si="0"/>
        <v>0</v>
      </c>
      <c r="K6" s="115"/>
      <c r="L6" s="115"/>
      <c r="M6" s="115"/>
      <c r="N6" s="115"/>
    </row>
    <row r="7" spans="1:14" ht="15" customHeight="1" x14ac:dyDescent="0.2">
      <c r="A7" s="58">
        <f t="shared" si="2"/>
        <v>5</v>
      </c>
      <c r="B7" s="61" t="s">
        <v>121</v>
      </c>
      <c r="C7" s="61" t="s">
        <v>176</v>
      </c>
      <c r="D7" s="60">
        <v>10</v>
      </c>
      <c r="E7" s="61">
        <f t="shared" si="1"/>
        <v>5</v>
      </c>
      <c r="F7" s="122"/>
      <c r="G7" s="115"/>
      <c r="H7" s="115"/>
      <c r="I7" s="115"/>
      <c r="J7" s="61">
        <f t="shared" si="0"/>
        <v>5</v>
      </c>
      <c r="K7" s="115"/>
      <c r="L7" s="115"/>
      <c r="M7" s="115"/>
      <c r="N7" s="115"/>
    </row>
    <row r="8" spans="1:14" x14ac:dyDescent="0.2">
      <c r="A8" s="58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5"/>
      <c r="H8" s="115"/>
      <c r="I8" s="115"/>
      <c r="J8" s="61">
        <f t="shared" si="0"/>
        <v>0</v>
      </c>
      <c r="K8" s="115"/>
      <c r="L8" s="115"/>
      <c r="M8" s="115"/>
      <c r="N8" s="115"/>
    </row>
    <row r="9" spans="1:14" x14ac:dyDescent="0.2">
      <c r="A9" s="58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5"/>
      <c r="H9" s="115"/>
      <c r="I9" s="115"/>
      <c r="J9" s="61">
        <f t="shared" si="0"/>
        <v>0</v>
      </c>
      <c r="K9" s="115"/>
      <c r="L9" s="115"/>
      <c r="M9" s="115"/>
      <c r="N9" s="115"/>
    </row>
    <row r="10" spans="1:14" ht="27" customHeight="1" x14ac:dyDescent="0.2">
      <c r="A10" s="58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5"/>
      <c r="H10" s="115"/>
      <c r="I10" s="115"/>
      <c r="J10" s="61">
        <f t="shared" si="0"/>
        <v>0</v>
      </c>
      <c r="K10" s="115"/>
      <c r="L10" s="115"/>
      <c r="M10" s="115"/>
      <c r="N10" s="115"/>
    </row>
    <row r="11" spans="1:14" x14ac:dyDescent="0.2">
      <c r="A11" s="58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5"/>
      <c r="H11" s="115"/>
      <c r="I11" s="115"/>
      <c r="J11" s="61">
        <f t="shared" si="0"/>
        <v>2</v>
      </c>
      <c r="K11" s="115"/>
      <c r="L11" s="115"/>
      <c r="M11" s="115"/>
      <c r="N11" s="115"/>
    </row>
    <row r="12" spans="1:14" ht="93.75" customHeight="1" x14ac:dyDescent="0.2">
      <c r="A12" s="58">
        <f t="shared" si="2"/>
        <v>10</v>
      </c>
      <c r="B12" s="48" t="s">
        <v>231</v>
      </c>
      <c r="C12" s="61" t="s">
        <v>14</v>
      </c>
      <c r="D12" s="60">
        <v>24</v>
      </c>
      <c r="E12" s="61">
        <f t="shared" si="1"/>
        <v>12</v>
      </c>
      <c r="F12" s="122"/>
      <c r="G12" s="115"/>
      <c r="H12" s="115"/>
      <c r="I12" s="115"/>
      <c r="J12" s="61">
        <f t="shared" si="0"/>
        <v>12</v>
      </c>
      <c r="K12" s="115"/>
      <c r="L12" s="115"/>
      <c r="M12" s="115"/>
      <c r="N12" s="115"/>
    </row>
    <row r="13" spans="1:14" ht="12" customHeight="1" x14ac:dyDescent="0.2">
      <c r="A13" s="58">
        <f t="shared" si="2"/>
        <v>11</v>
      </c>
      <c r="B13" s="61" t="s">
        <v>15</v>
      </c>
      <c r="C13" s="61" t="s">
        <v>9</v>
      </c>
      <c r="D13" s="60">
        <v>36</v>
      </c>
      <c r="E13" s="61">
        <f t="shared" si="1"/>
        <v>18</v>
      </c>
      <c r="F13" s="122"/>
      <c r="G13" s="115"/>
      <c r="H13" s="115"/>
      <c r="I13" s="115"/>
      <c r="J13" s="61">
        <f t="shared" si="0"/>
        <v>18</v>
      </c>
      <c r="K13" s="115"/>
      <c r="L13" s="115"/>
      <c r="M13" s="115"/>
      <c r="N13" s="115"/>
    </row>
    <row r="14" spans="1:14" ht="51" x14ac:dyDescent="0.2">
      <c r="A14" s="58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5"/>
      <c r="H14" s="115"/>
      <c r="I14" s="115"/>
      <c r="J14" s="61">
        <v>1</v>
      </c>
      <c r="K14" s="115"/>
      <c r="L14" s="115"/>
      <c r="M14" s="115"/>
      <c r="N14" s="115"/>
    </row>
    <row r="15" spans="1:14" x14ac:dyDescent="0.2">
      <c r="A15" s="58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5"/>
      <c r="H15" s="115"/>
      <c r="I15" s="115"/>
      <c r="J15" s="61">
        <f>(D15/2)</f>
        <v>24</v>
      </c>
      <c r="K15" s="115"/>
      <c r="L15" s="115"/>
      <c r="M15" s="115"/>
      <c r="N15" s="115"/>
    </row>
    <row r="16" spans="1:14" x14ac:dyDescent="0.2">
      <c r="A16" s="58">
        <f t="shared" si="2"/>
        <v>14</v>
      </c>
      <c r="B16" s="61" t="s">
        <v>151</v>
      </c>
      <c r="C16" s="61" t="s">
        <v>154</v>
      </c>
      <c r="D16" s="60">
        <v>4</v>
      </c>
      <c r="E16" s="61">
        <f t="shared" si="1"/>
        <v>2</v>
      </c>
      <c r="F16" s="122"/>
      <c r="G16" s="115"/>
      <c r="H16" s="115"/>
      <c r="I16" s="115"/>
      <c r="J16" s="61">
        <v>2</v>
      </c>
      <c r="K16" s="115"/>
      <c r="L16" s="115"/>
      <c r="M16" s="115"/>
      <c r="N16" s="115"/>
    </row>
    <row r="17" spans="1:14" ht="13.5" customHeight="1" x14ac:dyDescent="0.2">
      <c r="A17" s="58">
        <f t="shared" si="2"/>
        <v>15</v>
      </c>
      <c r="B17" s="61" t="s">
        <v>152</v>
      </c>
      <c r="C17" s="61" t="s">
        <v>161</v>
      </c>
      <c r="D17" s="60">
        <v>36</v>
      </c>
      <c r="E17" s="61">
        <f t="shared" si="1"/>
        <v>18</v>
      </c>
      <c r="F17" s="122"/>
      <c r="G17" s="115"/>
      <c r="H17" s="115"/>
      <c r="I17" s="115"/>
      <c r="J17" s="61">
        <f t="shared" ref="J17:J31" si="3">(D17/2)</f>
        <v>18</v>
      </c>
      <c r="K17" s="115"/>
      <c r="L17" s="115"/>
      <c r="M17" s="115"/>
      <c r="N17" s="115"/>
    </row>
    <row r="18" spans="1:14" ht="13.5" customHeight="1" x14ac:dyDescent="0.2">
      <c r="A18" s="58">
        <f t="shared" si="2"/>
        <v>16</v>
      </c>
      <c r="B18" s="61" t="s">
        <v>153</v>
      </c>
      <c r="C18" s="61" t="s">
        <v>77</v>
      </c>
      <c r="D18" s="60">
        <v>12</v>
      </c>
      <c r="E18" s="61">
        <f t="shared" si="1"/>
        <v>6</v>
      </c>
      <c r="F18" s="122"/>
      <c r="G18" s="115"/>
      <c r="H18" s="115"/>
      <c r="I18" s="115"/>
      <c r="J18" s="61">
        <f t="shared" si="3"/>
        <v>6</v>
      </c>
      <c r="K18" s="115"/>
      <c r="L18" s="115"/>
      <c r="M18" s="115"/>
      <c r="N18" s="115"/>
    </row>
    <row r="19" spans="1:14" ht="13.5" customHeight="1" x14ac:dyDescent="0.2">
      <c r="A19" s="58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5"/>
      <c r="H19" s="115"/>
      <c r="I19" s="115"/>
      <c r="J19" s="61">
        <f t="shared" si="3"/>
        <v>0</v>
      </c>
      <c r="K19" s="115"/>
      <c r="L19" s="115"/>
      <c r="M19" s="115"/>
      <c r="N19" s="115"/>
    </row>
    <row r="20" spans="1:14" ht="13.5" customHeight="1" x14ac:dyDescent="0.2">
      <c r="A20" s="58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5"/>
      <c r="H20" s="115"/>
      <c r="I20" s="115"/>
      <c r="J20" s="61">
        <f t="shared" si="3"/>
        <v>0</v>
      </c>
      <c r="K20" s="115"/>
      <c r="L20" s="115"/>
      <c r="M20" s="115"/>
      <c r="N20" s="115"/>
    </row>
    <row r="21" spans="1:14" x14ac:dyDescent="0.2">
      <c r="A21" s="58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5"/>
      <c r="H21" s="115"/>
      <c r="I21" s="115"/>
      <c r="J21" s="61">
        <f t="shared" si="3"/>
        <v>0</v>
      </c>
      <c r="K21" s="115"/>
      <c r="L21" s="115"/>
      <c r="M21" s="115"/>
      <c r="N21" s="115"/>
    </row>
    <row r="22" spans="1:14" x14ac:dyDescent="0.2">
      <c r="A22" s="58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5"/>
      <c r="H22" s="115"/>
      <c r="I22" s="115"/>
      <c r="J22" s="61">
        <f t="shared" si="3"/>
        <v>0</v>
      </c>
      <c r="K22" s="115"/>
      <c r="L22" s="115"/>
      <c r="M22" s="115"/>
      <c r="N22" s="115"/>
    </row>
    <row r="23" spans="1:14" ht="140.25" x14ac:dyDescent="0.2">
      <c r="A23" s="58">
        <f t="shared" si="2"/>
        <v>21</v>
      </c>
      <c r="B23" s="61" t="s">
        <v>212</v>
      </c>
      <c r="C23" s="61" t="s">
        <v>165</v>
      </c>
      <c r="D23" s="60">
        <v>48</v>
      </c>
      <c r="E23" s="61">
        <f t="shared" si="1"/>
        <v>24</v>
      </c>
      <c r="F23" s="122"/>
      <c r="G23" s="115"/>
      <c r="H23" s="115"/>
      <c r="I23" s="115"/>
      <c r="J23" s="61">
        <f t="shared" si="3"/>
        <v>24</v>
      </c>
      <c r="K23" s="115"/>
      <c r="L23" s="115"/>
      <c r="M23" s="115"/>
      <c r="N23" s="115"/>
    </row>
    <row r="24" spans="1:14" x14ac:dyDescent="0.2">
      <c r="A24" s="58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5"/>
      <c r="H24" s="115"/>
      <c r="I24" s="115"/>
      <c r="J24" s="61">
        <f t="shared" si="3"/>
        <v>1</v>
      </c>
      <c r="K24" s="115"/>
      <c r="L24" s="115"/>
      <c r="M24" s="115"/>
      <c r="N24" s="115"/>
    </row>
    <row r="25" spans="1:14" ht="13.5" customHeight="1" x14ac:dyDescent="0.2">
      <c r="A25" s="58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5"/>
      <c r="H25" s="115"/>
      <c r="I25" s="115"/>
      <c r="J25" s="61">
        <f t="shared" si="3"/>
        <v>2</v>
      </c>
      <c r="K25" s="115"/>
      <c r="L25" s="115"/>
      <c r="M25" s="115"/>
      <c r="N25" s="115"/>
    </row>
    <row r="26" spans="1:14" ht="43.5" customHeight="1" x14ac:dyDescent="0.2">
      <c r="A26" s="58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5"/>
      <c r="H26" s="115"/>
      <c r="I26" s="115"/>
      <c r="J26" s="61">
        <f t="shared" si="3"/>
        <v>0</v>
      </c>
      <c r="K26" s="115"/>
      <c r="L26" s="115"/>
      <c r="M26" s="115"/>
      <c r="N26" s="115"/>
    </row>
    <row r="27" spans="1:14" ht="13.5" customHeight="1" x14ac:dyDescent="0.2">
      <c r="A27" s="58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5"/>
      <c r="H27" s="115"/>
      <c r="I27" s="115"/>
      <c r="J27" s="61">
        <f t="shared" si="3"/>
        <v>0</v>
      </c>
      <c r="K27" s="115"/>
      <c r="L27" s="115"/>
      <c r="M27" s="115"/>
      <c r="N27" s="115"/>
    </row>
    <row r="28" spans="1:14" x14ac:dyDescent="0.2">
      <c r="A28" s="58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5"/>
      <c r="H28" s="115"/>
      <c r="I28" s="115"/>
      <c r="J28" s="61">
        <f t="shared" si="3"/>
        <v>0</v>
      </c>
      <c r="K28" s="115"/>
      <c r="L28" s="115"/>
      <c r="M28" s="115"/>
      <c r="N28" s="115"/>
    </row>
    <row r="29" spans="1:14" x14ac:dyDescent="0.2">
      <c r="A29" s="58">
        <f t="shared" si="2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22"/>
      <c r="G29" s="115"/>
      <c r="H29" s="115"/>
      <c r="I29" s="115"/>
      <c r="J29" s="61">
        <f t="shared" si="3"/>
        <v>4</v>
      </c>
      <c r="K29" s="115"/>
      <c r="L29" s="115"/>
      <c r="M29" s="115"/>
      <c r="N29" s="115"/>
    </row>
    <row r="30" spans="1:14" x14ac:dyDescent="0.2">
      <c r="A30" s="58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5"/>
      <c r="H30" s="115"/>
      <c r="I30" s="115"/>
      <c r="J30" s="61">
        <f t="shared" si="3"/>
        <v>12</v>
      </c>
      <c r="K30" s="115"/>
      <c r="L30" s="115"/>
      <c r="M30" s="115"/>
      <c r="N30" s="115"/>
    </row>
    <row r="31" spans="1:14" x14ac:dyDescent="0.2">
      <c r="A31" s="58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5"/>
      <c r="H31" s="115"/>
      <c r="I31" s="115"/>
      <c r="J31" s="61">
        <f t="shared" si="3"/>
        <v>0</v>
      </c>
      <c r="K31" s="115"/>
      <c r="L31" s="115"/>
      <c r="M31" s="115"/>
      <c r="N31" s="115"/>
    </row>
    <row r="32" spans="1:14" x14ac:dyDescent="0.2">
      <c r="A32" s="58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5"/>
      <c r="H32" s="115"/>
      <c r="I32" s="115"/>
      <c r="J32" s="61">
        <v>0</v>
      </c>
      <c r="K32" s="115"/>
      <c r="L32" s="115"/>
      <c r="M32" s="115"/>
      <c r="N32" s="115"/>
    </row>
    <row r="33" spans="1:14" x14ac:dyDescent="0.2">
      <c r="A33" s="58">
        <f t="shared" si="2"/>
        <v>31</v>
      </c>
      <c r="B33" s="61" t="s">
        <v>226</v>
      </c>
      <c r="C33" s="61" t="s">
        <v>169</v>
      </c>
      <c r="D33" s="60">
        <v>12</v>
      </c>
      <c r="E33" s="61">
        <f t="shared" si="1"/>
        <v>6</v>
      </c>
      <c r="F33" s="122"/>
      <c r="G33" s="115"/>
      <c r="H33" s="115"/>
      <c r="I33" s="115"/>
      <c r="J33" s="61">
        <f t="shared" ref="J33:J46" si="4">(D33/2)</f>
        <v>6</v>
      </c>
      <c r="K33" s="115"/>
      <c r="L33" s="115"/>
      <c r="M33" s="115"/>
      <c r="N33" s="115"/>
    </row>
    <row r="34" spans="1:14" x14ac:dyDescent="0.2">
      <c r="A34" s="58">
        <f t="shared" si="2"/>
        <v>32</v>
      </c>
      <c r="B34" s="61" t="s">
        <v>227</v>
      </c>
      <c r="C34" s="61" t="s">
        <v>2</v>
      </c>
      <c r="D34" s="60">
        <v>24</v>
      </c>
      <c r="E34" s="61">
        <f t="shared" si="1"/>
        <v>12</v>
      </c>
      <c r="F34" s="122"/>
      <c r="G34" s="115"/>
      <c r="H34" s="115"/>
      <c r="I34" s="115"/>
      <c r="J34" s="61">
        <f t="shared" si="4"/>
        <v>12</v>
      </c>
      <c r="K34" s="115"/>
      <c r="L34" s="115"/>
      <c r="M34" s="115"/>
      <c r="N34" s="115"/>
    </row>
    <row r="35" spans="1:14" ht="70.5" customHeight="1" x14ac:dyDescent="0.2">
      <c r="A35" s="58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5"/>
      <c r="H35" s="115"/>
      <c r="I35" s="115"/>
      <c r="J35" s="61">
        <f t="shared" si="4"/>
        <v>0</v>
      </c>
      <c r="K35" s="115"/>
      <c r="L35" s="115"/>
      <c r="M35" s="115"/>
      <c r="N35" s="115"/>
    </row>
    <row r="36" spans="1:14" ht="75" customHeight="1" x14ac:dyDescent="0.2">
      <c r="A36" s="58">
        <f t="shared" si="2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22"/>
      <c r="G36" s="115"/>
      <c r="H36" s="115"/>
      <c r="I36" s="115"/>
      <c r="J36" s="61">
        <f t="shared" si="4"/>
        <v>12</v>
      </c>
      <c r="K36" s="115"/>
      <c r="L36" s="115"/>
      <c r="M36" s="115"/>
      <c r="N36" s="115"/>
    </row>
    <row r="37" spans="1:14" ht="60" customHeight="1" x14ac:dyDescent="0.2">
      <c r="A37" s="58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5"/>
      <c r="H37" s="115"/>
      <c r="I37" s="115"/>
      <c r="J37" s="61">
        <f t="shared" si="4"/>
        <v>12</v>
      </c>
      <c r="K37" s="115"/>
      <c r="L37" s="115"/>
      <c r="M37" s="115"/>
      <c r="N37" s="115"/>
    </row>
    <row r="38" spans="1:14" ht="87.75" customHeight="1" x14ac:dyDescent="0.2">
      <c r="A38" s="58">
        <f t="shared" si="2"/>
        <v>36</v>
      </c>
      <c r="B38" s="61" t="s">
        <v>218</v>
      </c>
      <c r="C38" s="61" t="s">
        <v>9</v>
      </c>
      <c r="D38" s="60">
        <v>12</v>
      </c>
      <c r="E38" s="61">
        <f t="shared" si="1"/>
        <v>6</v>
      </c>
      <c r="F38" s="122"/>
      <c r="G38" s="115"/>
      <c r="H38" s="115"/>
      <c r="I38" s="115"/>
      <c r="J38" s="61">
        <f t="shared" si="4"/>
        <v>6</v>
      </c>
      <c r="K38" s="115"/>
      <c r="L38" s="115"/>
      <c r="M38" s="115"/>
      <c r="N38" s="115"/>
    </row>
    <row r="39" spans="1:14" ht="14.25" customHeight="1" x14ac:dyDescent="0.2">
      <c r="A39" s="58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5"/>
      <c r="H39" s="115"/>
      <c r="I39" s="115"/>
      <c r="J39" s="61">
        <f t="shared" si="4"/>
        <v>6</v>
      </c>
      <c r="K39" s="115"/>
      <c r="L39" s="115"/>
      <c r="M39" s="115"/>
      <c r="N39" s="115"/>
    </row>
    <row r="40" spans="1:14" ht="27.75" customHeight="1" x14ac:dyDescent="0.2">
      <c r="A40" s="58">
        <f t="shared" si="2"/>
        <v>38</v>
      </c>
      <c r="B40" s="61" t="s">
        <v>97</v>
      </c>
      <c r="C40" s="61" t="s">
        <v>44</v>
      </c>
      <c r="D40" s="61"/>
      <c r="E40" s="61">
        <f t="shared" si="1"/>
        <v>0</v>
      </c>
      <c r="F40" s="122"/>
      <c r="G40" s="115"/>
      <c r="H40" s="115"/>
      <c r="I40" s="115"/>
      <c r="J40" s="61">
        <f t="shared" si="4"/>
        <v>0</v>
      </c>
      <c r="K40" s="115"/>
      <c r="L40" s="115"/>
      <c r="M40" s="115"/>
      <c r="N40" s="115"/>
    </row>
    <row r="41" spans="1:14" ht="90.75" customHeight="1" x14ac:dyDescent="0.2">
      <c r="A41" s="58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5"/>
      <c r="H41" s="115"/>
      <c r="I41" s="115"/>
      <c r="J41" s="61">
        <f t="shared" si="4"/>
        <v>0</v>
      </c>
      <c r="K41" s="115"/>
      <c r="L41" s="115"/>
      <c r="M41" s="115"/>
      <c r="N41" s="115"/>
    </row>
    <row r="42" spans="1:14" ht="13.5" customHeight="1" x14ac:dyDescent="0.2">
      <c r="A42" s="58">
        <f t="shared" si="2"/>
        <v>40</v>
      </c>
      <c r="B42" s="61" t="s">
        <v>45</v>
      </c>
      <c r="C42" s="61" t="s">
        <v>9</v>
      </c>
      <c r="D42" s="60">
        <v>10</v>
      </c>
      <c r="E42" s="61">
        <f t="shared" si="1"/>
        <v>5</v>
      </c>
      <c r="F42" s="122"/>
      <c r="G42" s="115"/>
      <c r="H42" s="115"/>
      <c r="I42" s="115"/>
      <c r="J42" s="61">
        <f t="shared" si="4"/>
        <v>5</v>
      </c>
      <c r="K42" s="115"/>
      <c r="L42" s="115"/>
      <c r="M42" s="115"/>
      <c r="N42" s="115"/>
    </row>
    <row r="43" spans="1:14" x14ac:dyDescent="0.2">
      <c r="A43" s="58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5"/>
      <c r="H43" s="115"/>
      <c r="I43" s="115"/>
      <c r="J43" s="61">
        <f t="shared" si="4"/>
        <v>12</v>
      </c>
      <c r="K43" s="115"/>
      <c r="L43" s="115"/>
      <c r="M43" s="115"/>
      <c r="N43" s="115"/>
    </row>
    <row r="44" spans="1:14" ht="65.25" customHeight="1" x14ac:dyDescent="0.2">
      <c r="A44" s="58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5"/>
      <c r="H44" s="115"/>
      <c r="I44" s="115"/>
      <c r="J44" s="61">
        <f t="shared" si="4"/>
        <v>0</v>
      </c>
      <c r="K44" s="115"/>
      <c r="L44" s="115"/>
      <c r="M44" s="115"/>
      <c r="N44" s="115"/>
    </row>
    <row r="45" spans="1:14" x14ac:dyDescent="0.2">
      <c r="A45" s="58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5"/>
      <c r="H45" s="115"/>
      <c r="I45" s="115"/>
      <c r="J45" s="61">
        <f t="shared" si="4"/>
        <v>6</v>
      </c>
      <c r="K45" s="115"/>
      <c r="L45" s="115"/>
      <c r="M45" s="115"/>
      <c r="N45" s="115"/>
    </row>
    <row r="46" spans="1:14" ht="64.5" customHeight="1" x14ac:dyDescent="0.2">
      <c r="A46" s="58">
        <f t="shared" si="2"/>
        <v>44</v>
      </c>
      <c r="B46" s="61" t="s">
        <v>230</v>
      </c>
      <c r="C46" s="61" t="s">
        <v>146</v>
      </c>
      <c r="D46" s="60">
        <v>12</v>
      </c>
      <c r="E46" s="61">
        <f t="shared" si="1"/>
        <v>6</v>
      </c>
      <c r="F46" s="122"/>
      <c r="G46" s="115"/>
      <c r="H46" s="115"/>
      <c r="I46" s="115"/>
      <c r="J46" s="61">
        <f t="shared" si="4"/>
        <v>6</v>
      </c>
      <c r="K46" s="115"/>
      <c r="L46" s="115"/>
      <c r="M46" s="115"/>
      <c r="N46" s="115"/>
    </row>
    <row r="47" spans="1:14" x14ac:dyDescent="0.2">
      <c r="A47" s="58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15"/>
      <c r="H47" s="115"/>
      <c r="I47" s="115"/>
      <c r="J47" s="61">
        <v>0</v>
      </c>
      <c r="K47" s="115"/>
      <c r="L47" s="115"/>
      <c r="M47" s="115"/>
      <c r="N47" s="115"/>
    </row>
    <row r="48" spans="1:14" ht="13.5" customHeight="1" x14ac:dyDescent="0.2">
      <c r="A48" s="58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5"/>
      <c r="H48" s="115"/>
      <c r="I48" s="115"/>
      <c r="J48" s="61">
        <f t="shared" ref="J48:J56" si="5">(D48/2)</f>
        <v>12</v>
      </c>
      <c r="K48" s="115"/>
      <c r="L48" s="115"/>
      <c r="M48" s="115"/>
      <c r="N48" s="115"/>
    </row>
    <row r="49" spans="1:14" x14ac:dyDescent="0.2">
      <c r="A49" s="58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5"/>
      <c r="H49" s="115"/>
      <c r="I49" s="115"/>
      <c r="J49" s="61">
        <f t="shared" si="5"/>
        <v>0</v>
      </c>
      <c r="K49" s="115"/>
      <c r="L49" s="115"/>
      <c r="M49" s="115"/>
      <c r="N49" s="115"/>
    </row>
    <row r="50" spans="1:14" ht="13.5" customHeight="1" x14ac:dyDescent="0.2">
      <c r="A50" s="58">
        <f t="shared" si="2"/>
        <v>48</v>
      </c>
      <c r="B50" s="61" t="s">
        <v>52</v>
      </c>
      <c r="C50" s="61" t="s">
        <v>53</v>
      </c>
      <c r="D50" s="60">
        <v>4</v>
      </c>
      <c r="E50" s="61">
        <f t="shared" si="1"/>
        <v>2</v>
      </c>
      <c r="F50" s="122"/>
      <c r="G50" s="115"/>
      <c r="H50" s="115"/>
      <c r="I50" s="115"/>
      <c r="J50" s="61">
        <f t="shared" si="5"/>
        <v>2</v>
      </c>
      <c r="K50" s="115"/>
      <c r="L50" s="115"/>
      <c r="M50" s="115"/>
      <c r="N50" s="115"/>
    </row>
    <row r="51" spans="1:14" x14ac:dyDescent="0.2">
      <c r="A51" s="58">
        <f t="shared" si="2"/>
        <v>49</v>
      </c>
      <c r="B51" s="61" t="s">
        <v>54</v>
      </c>
      <c r="C51" s="61" t="s">
        <v>2</v>
      </c>
      <c r="D51" s="60">
        <v>4</v>
      </c>
      <c r="E51" s="61">
        <f t="shared" si="1"/>
        <v>2</v>
      </c>
      <c r="F51" s="122"/>
      <c r="G51" s="115"/>
      <c r="H51" s="115"/>
      <c r="I51" s="115"/>
      <c r="J51" s="61">
        <f t="shared" si="5"/>
        <v>2</v>
      </c>
      <c r="K51" s="115"/>
      <c r="L51" s="115"/>
      <c r="M51" s="115"/>
      <c r="N51" s="115"/>
    </row>
    <row r="52" spans="1:14" x14ac:dyDescent="0.2">
      <c r="A52" s="58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5"/>
      <c r="H52" s="115"/>
      <c r="I52" s="115"/>
      <c r="J52" s="61">
        <f t="shared" si="5"/>
        <v>12</v>
      </c>
      <c r="K52" s="115"/>
      <c r="L52" s="115"/>
      <c r="M52" s="115"/>
      <c r="N52" s="115"/>
    </row>
    <row r="53" spans="1:14" x14ac:dyDescent="0.2">
      <c r="A53" s="58">
        <f t="shared" si="2"/>
        <v>51</v>
      </c>
      <c r="B53" s="61" t="s">
        <v>56</v>
      </c>
      <c r="C53" s="61" t="s">
        <v>147</v>
      </c>
      <c r="D53" s="60"/>
      <c r="E53" s="61">
        <f t="shared" si="1"/>
        <v>0</v>
      </c>
      <c r="F53" s="122"/>
      <c r="G53" s="115"/>
      <c r="H53" s="115"/>
      <c r="I53" s="115"/>
      <c r="J53" s="61">
        <f t="shared" si="5"/>
        <v>0</v>
      </c>
      <c r="K53" s="115"/>
      <c r="L53" s="115"/>
      <c r="M53" s="115"/>
      <c r="N53" s="115"/>
    </row>
    <row r="54" spans="1:14" x14ac:dyDescent="0.2">
      <c r="A54" s="58">
        <f t="shared" si="2"/>
        <v>52</v>
      </c>
      <c r="B54" s="61" t="s">
        <v>58</v>
      </c>
      <c r="C54" s="61" t="s">
        <v>2</v>
      </c>
      <c r="D54" s="60"/>
      <c r="E54" s="61">
        <f t="shared" si="1"/>
        <v>0</v>
      </c>
      <c r="F54" s="122"/>
      <c r="G54" s="115"/>
      <c r="H54" s="115"/>
      <c r="I54" s="115"/>
      <c r="J54" s="61">
        <f t="shared" si="5"/>
        <v>0</v>
      </c>
      <c r="K54" s="115"/>
      <c r="L54" s="115"/>
      <c r="M54" s="115"/>
      <c r="N54" s="115"/>
    </row>
    <row r="55" spans="1:14" ht="30" customHeight="1" x14ac:dyDescent="0.2">
      <c r="A55" s="58">
        <f t="shared" si="2"/>
        <v>53</v>
      </c>
      <c r="B55" s="61" t="s">
        <v>132</v>
      </c>
      <c r="C55" s="61" t="s">
        <v>133</v>
      </c>
      <c r="D55" s="60">
        <v>24</v>
      </c>
      <c r="E55" s="61">
        <f t="shared" si="1"/>
        <v>12</v>
      </c>
      <c r="F55" s="122"/>
      <c r="G55" s="115"/>
      <c r="H55" s="115"/>
      <c r="I55" s="115"/>
      <c r="J55" s="61">
        <f t="shared" si="5"/>
        <v>12</v>
      </c>
      <c r="K55" s="115"/>
      <c r="L55" s="115"/>
      <c r="M55" s="115"/>
      <c r="N55" s="115"/>
    </row>
    <row r="56" spans="1:14" x14ac:dyDescent="0.2">
      <c r="A56" s="58">
        <f t="shared" si="2"/>
        <v>54</v>
      </c>
      <c r="B56" s="61" t="s">
        <v>60</v>
      </c>
      <c r="C56" s="61"/>
      <c r="D56" s="61"/>
      <c r="E56" s="61">
        <f t="shared" si="1"/>
        <v>0</v>
      </c>
      <c r="F56" s="115"/>
      <c r="G56" s="115"/>
      <c r="H56" s="115"/>
      <c r="I56" s="115"/>
      <c r="J56" s="61">
        <f t="shared" si="5"/>
        <v>0</v>
      </c>
      <c r="K56" s="115"/>
      <c r="L56" s="115"/>
      <c r="M56" s="115"/>
      <c r="N56" s="115"/>
    </row>
    <row r="57" spans="1:14" ht="14.25" customHeight="1" x14ac:dyDescent="0.2">
      <c r="A57" s="58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5"/>
      <c r="H57" s="115"/>
      <c r="I57" s="115"/>
      <c r="J57" s="61">
        <v>1</v>
      </c>
      <c r="K57" s="115"/>
      <c r="L57" s="115"/>
      <c r="M57" s="115"/>
      <c r="N57" s="115"/>
    </row>
    <row r="58" spans="1:14" ht="13.5" customHeight="1" x14ac:dyDescent="0.2">
      <c r="A58" s="58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5"/>
      <c r="H58" s="115"/>
      <c r="I58" s="115"/>
      <c r="J58" s="61">
        <f t="shared" ref="J58:J71" si="6">(D58/2)</f>
        <v>0</v>
      </c>
      <c r="K58" s="115"/>
      <c r="L58" s="115"/>
      <c r="M58" s="115"/>
      <c r="N58" s="115"/>
    </row>
    <row r="59" spans="1:14" x14ac:dyDescent="0.2">
      <c r="A59" s="58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5"/>
      <c r="H59" s="115"/>
      <c r="I59" s="115"/>
      <c r="J59" s="61">
        <f t="shared" si="6"/>
        <v>6</v>
      </c>
      <c r="K59" s="115"/>
      <c r="L59" s="115"/>
      <c r="M59" s="115"/>
      <c r="N59" s="115"/>
    </row>
    <row r="60" spans="1:14" ht="15.75" customHeight="1" x14ac:dyDescent="0.2">
      <c r="A60" s="58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5"/>
      <c r="H60" s="115"/>
      <c r="I60" s="115"/>
      <c r="J60" s="61">
        <f t="shared" si="6"/>
        <v>0</v>
      </c>
      <c r="K60" s="115"/>
      <c r="L60" s="115"/>
      <c r="M60" s="115"/>
      <c r="N60" s="115"/>
    </row>
    <row r="61" spans="1:14" ht="14.25" customHeight="1" x14ac:dyDescent="0.2">
      <c r="A61" s="58">
        <f t="shared" si="2"/>
        <v>59</v>
      </c>
      <c r="B61" s="61" t="s">
        <v>177</v>
      </c>
      <c r="C61" s="61" t="s">
        <v>65</v>
      </c>
      <c r="D61" s="60">
        <v>24</v>
      </c>
      <c r="E61" s="61">
        <f t="shared" si="1"/>
        <v>12</v>
      </c>
      <c r="F61" s="122"/>
      <c r="G61" s="115"/>
      <c r="H61" s="115"/>
      <c r="I61" s="115"/>
      <c r="J61" s="61">
        <f t="shared" si="6"/>
        <v>12</v>
      </c>
      <c r="K61" s="115"/>
      <c r="L61" s="115"/>
      <c r="M61" s="115"/>
      <c r="N61" s="115"/>
    </row>
    <row r="62" spans="1:14" ht="13.5" customHeight="1" x14ac:dyDescent="0.2">
      <c r="A62" s="58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5"/>
      <c r="H62" s="115"/>
      <c r="I62" s="115"/>
      <c r="J62" s="61">
        <f t="shared" si="6"/>
        <v>0</v>
      </c>
      <c r="K62" s="115"/>
      <c r="L62" s="115"/>
      <c r="M62" s="115"/>
      <c r="N62" s="115"/>
    </row>
    <row r="63" spans="1:14" x14ac:dyDescent="0.2">
      <c r="A63" s="58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5"/>
      <c r="H63" s="115"/>
      <c r="I63" s="115"/>
      <c r="J63" s="61">
        <f t="shared" si="6"/>
        <v>12</v>
      </c>
      <c r="K63" s="115"/>
      <c r="L63" s="115"/>
      <c r="M63" s="115"/>
      <c r="N63" s="115"/>
    </row>
    <row r="64" spans="1:14" ht="12.75" customHeight="1" x14ac:dyDescent="0.2">
      <c r="A64" s="58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5"/>
      <c r="H64" s="115"/>
      <c r="I64" s="115"/>
      <c r="J64" s="61">
        <f t="shared" si="6"/>
        <v>0</v>
      </c>
      <c r="K64" s="115"/>
      <c r="L64" s="115"/>
      <c r="M64" s="115"/>
      <c r="N64" s="115"/>
    </row>
    <row r="65" spans="1:15" ht="12.75" customHeight="1" x14ac:dyDescent="0.2">
      <c r="A65" s="58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5"/>
      <c r="H65" s="115"/>
      <c r="I65" s="115"/>
      <c r="J65" s="61">
        <f t="shared" si="6"/>
        <v>0</v>
      </c>
      <c r="K65" s="115"/>
      <c r="L65" s="115"/>
      <c r="M65" s="115"/>
      <c r="N65" s="115"/>
    </row>
    <row r="66" spans="1:15" ht="12" customHeight="1" x14ac:dyDescent="0.2">
      <c r="A66" s="58">
        <f t="shared" si="2"/>
        <v>64</v>
      </c>
      <c r="B66" s="61" t="s">
        <v>173</v>
      </c>
      <c r="C66" s="61" t="s">
        <v>71</v>
      </c>
      <c r="D66" s="60"/>
      <c r="E66" s="61">
        <f t="shared" si="1"/>
        <v>0</v>
      </c>
      <c r="F66" s="122"/>
      <c r="G66" s="115"/>
      <c r="H66" s="115"/>
      <c r="I66" s="115"/>
      <c r="J66" s="61">
        <f t="shared" si="6"/>
        <v>0</v>
      </c>
      <c r="K66" s="115"/>
      <c r="L66" s="115"/>
      <c r="M66" s="115"/>
      <c r="N66" s="115"/>
    </row>
    <row r="67" spans="1:15" x14ac:dyDescent="0.2">
      <c r="A67" s="58">
        <f t="shared" si="2"/>
        <v>65</v>
      </c>
      <c r="B67" s="61" t="s">
        <v>134</v>
      </c>
      <c r="C67" s="61" t="s">
        <v>2</v>
      </c>
      <c r="D67" s="60">
        <v>8</v>
      </c>
      <c r="E67" s="61">
        <f t="shared" si="1"/>
        <v>4</v>
      </c>
      <c r="F67" s="122"/>
      <c r="G67" s="115"/>
      <c r="H67" s="115"/>
      <c r="I67" s="115"/>
      <c r="J67" s="61">
        <f t="shared" si="6"/>
        <v>4</v>
      </c>
      <c r="K67" s="115"/>
      <c r="L67" s="115"/>
      <c r="M67" s="115"/>
      <c r="N67" s="115"/>
    </row>
    <row r="68" spans="1:15" ht="61.5" customHeight="1" x14ac:dyDescent="0.2">
      <c r="A68" s="58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5"/>
      <c r="H68" s="115"/>
      <c r="I68" s="115"/>
      <c r="J68" s="61">
        <f t="shared" si="6"/>
        <v>2</v>
      </c>
      <c r="K68" s="115"/>
      <c r="L68" s="115"/>
      <c r="M68" s="115"/>
      <c r="N68" s="115"/>
    </row>
    <row r="69" spans="1:15" ht="15" customHeight="1" x14ac:dyDescent="0.2">
      <c r="A69" s="58">
        <f t="shared" ref="A69:A71" si="7">1+A68</f>
        <v>67</v>
      </c>
      <c r="B69" s="61" t="s">
        <v>229</v>
      </c>
      <c r="C69" s="61" t="s">
        <v>75</v>
      </c>
      <c r="D69" s="60">
        <v>48</v>
      </c>
      <c r="E69" s="61">
        <f>(D69/2)</f>
        <v>24</v>
      </c>
      <c r="F69" s="122"/>
      <c r="G69" s="115"/>
      <c r="H69" s="115"/>
      <c r="I69" s="115"/>
      <c r="J69" s="61">
        <f t="shared" si="6"/>
        <v>24</v>
      </c>
      <c r="K69" s="115"/>
      <c r="L69" s="115"/>
      <c r="M69" s="115"/>
      <c r="N69" s="115"/>
    </row>
    <row r="70" spans="1:15" ht="13.5" customHeight="1" x14ac:dyDescent="0.2">
      <c r="A70" s="58">
        <f t="shared" si="7"/>
        <v>68</v>
      </c>
      <c r="B70" s="61" t="s">
        <v>228</v>
      </c>
      <c r="C70" s="61" t="s">
        <v>77</v>
      </c>
      <c r="D70" s="60">
        <v>24</v>
      </c>
      <c r="E70" s="61">
        <f>(D70/2)</f>
        <v>12</v>
      </c>
      <c r="F70" s="122"/>
      <c r="G70" s="115"/>
      <c r="H70" s="115"/>
      <c r="I70" s="115"/>
      <c r="J70" s="61">
        <f t="shared" si="6"/>
        <v>12</v>
      </c>
      <c r="K70" s="115"/>
      <c r="L70" s="115"/>
      <c r="M70" s="115"/>
      <c r="N70" s="115"/>
    </row>
    <row r="71" spans="1:15" ht="29.25" customHeight="1" x14ac:dyDescent="0.2">
      <c r="A71" s="58">
        <f t="shared" si="7"/>
        <v>69</v>
      </c>
      <c r="B71" s="61" t="s">
        <v>118</v>
      </c>
      <c r="C71" s="61" t="str">
        <f>+C68</f>
        <v>FRASCO X GALON</v>
      </c>
      <c r="D71" s="135"/>
      <c r="E71" s="61">
        <f>(D71/2)</f>
        <v>0</v>
      </c>
      <c r="F71" s="122"/>
      <c r="G71" s="115"/>
      <c r="H71" s="115"/>
      <c r="I71" s="115"/>
      <c r="J71" s="61">
        <f t="shared" si="6"/>
        <v>0</v>
      </c>
      <c r="K71" s="115"/>
      <c r="L71" s="115"/>
      <c r="M71" s="115"/>
      <c r="N71" s="115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15"/>
      <c r="H72" s="115"/>
      <c r="I72" s="115"/>
      <c r="J72" s="61">
        <v>12</v>
      </c>
      <c r="K72" s="115"/>
      <c r="L72" s="115"/>
      <c r="M72" s="115"/>
      <c r="N72" s="115"/>
    </row>
    <row r="73" spans="1:15" x14ac:dyDescent="0.2">
      <c r="A73" s="74"/>
      <c r="B73" s="68"/>
      <c r="C73" s="68"/>
      <c r="H73" s="61" t="s">
        <v>138</v>
      </c>
      <c r="I73" s="147"/>
      <c r="M73" s="61" t="s">
        <v>138</v>
      </c>
      <c r="N73" s="147"/>
      <c r="O73" s="142"/>
    </row>
    <row r="74" spans="1:15" x14ac:dyDescent="0.2">
      <c r="A74" s="74"/>
      <c r="B74" s="68"/>
      <c r="C74" s="68"/>
    </row>
    <row r="75" spans="1:15" ht="66" x14ac:dyDescent="0.2">
      <c r="B75" s="187" t="s">
        <v>242</v>
      </c>
      <c r="F75" s="144"/>
      <c r="G75" s="145"/>
      <c r="H75" s="145"/>
      <c r="I75" s="145"/>
      <c r="J75" s="145"/>
      <c r="K75" s="145"/>
      <c r="L75" s="145"/>
      <c r="M75" s="145"/>
      <c r="N75" s="145"/>
    </row>
    <row r="76" spans="1:15" x14ac:dyDescent="0.2">
      <c r="B76" s="51"/>
      <c r="F76" s="144"/>
      <c r="G76" s="145"/>
      <c r="H76" s="145"/>
      <c r="I76" s="145"/>
      <c r="J76" s="145"/>
      <c r="K76" s="145"/>
      <c r="L76" s="145"/>
      <c r="M76" s="145"/>
      <c r="N76" s="145"/>
    </row>
    <row r="77" spans="1:15" x14ac:dyDescent="0.2">
      <c r="B77" s="51"/>
      <c r="F77" s="144"/>
      <c r="G77" s="145"/>
      <c r="H77" s="145"/>
      <c r="I77" s="145"/>
      <c r="J77" s="145"/>
      <c r="K77" s="145"/>
      <c r="L77" s="145"/>
      <c r="M77" s="145"/>
      <c r="N77" s="145"/>
    </row>
    <row r="78" spans="1:15" ht="16.5" x14ac:dyDescent="0.2">
      <c r="B78" s="187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5" ht="16.5" x14ac:dyDescent="0.2">
      <c r="B79" s="187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5" ht="33" x14ac:dyDescent="0.2">
      <c r="B80" s="187" t="s">
        <v>243</v>
      </c>
      <c r="F80" s="144"/>
      <c r="G80" s="144"/>
      <c r="H80" s="144"/>
      <c r="I80" s="144"/>
      <c r="J80" s="144"/>
      <c r="K80" s="144"/>
      <c r="L80" s="144"/>
      <c r="M80" s="144"/>
      <c r="N80" s="144"/>
    </row>
    <row r="81" spans="2:14" ht="14.25" x14ac:dyDescent="0.2">
      <c r="B81" s="188" t="s">
        <v>244</v>
      </c>
      <c r="F81" s="144"/>
      <c r="G81" s="144"/>
      <c r="H81" s="144"/>
      <c r="I81" s="144"/>
      <c r="J81" s="144"/>
      <c r="K81" s="144"/>
      <c r="L81" s="144"/>
      <c r="M81" s="144"/>
      <c r="N81" s="144"/>
    </row>
    <row r="82" spans="2:14" ht="28.5" x14ac:dyDescent="0.2">
      <c r="B82" s="188" t="s">
        <v>245</v>
      </c>
    </row>
    <row r="83" spans="2:14" ht="28.5" x14ac:dyDescent="0.2">
      <c r="B83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E69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8.7109375" style="62" bestFit="1" customWidth="1"/>
    <col min="5" max="6" width="11.42578125" style="62"/>
    <col min="7" max="7" width="11.7109375" style="62" bestFit="1" customWidth="1"/>
    <col min="8" max="8" width="11.5703125" style="62" bestFit="1" customWidth="1"/>
    <col min="9" max="9" width="11.7109375" style="62" bestFit="1" customWidth="1"/>
    <col min="10" max="11" width="11.42578125" style="62"/>
    <col min="12" max="12" width="11.7109375" style="62" bestFit="1" customWidth="1"/>
    <col min="13" max="13" width="11.5703125" style="62" bestFit="1" customWidth="1"/>
    <col min="14" max="14" width="11.710937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190</v>
      </c>
      <c r="D1" s="176"/>
      <c r="E1" s="171" t="s">
        <v>238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36.75" customHeight="1" x14ac:dyDescent="0.2">
      <c r="A2" s="57" t="s">
        <v>0</v>
      </c>
      <c r="B2" s="57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58" t="s">
        <v>138</v>
      </c>
      <c r="H2" s="58" t="s">
        <v>139</v>
      </c>
      <c r="I2" s="58" t="s">
        <v>140</v>
      </c>
      <c r="J2" s="58" t="s">
        <v>136</v>
      </c>
      <c r="K2" s="58" t="s">
        <v>137</v>
      </c>
      <c r="L2" s="58" t="s">
        <v>138</v>
      </c>
      <c r="M2" s="58" t="s">
        <v>139</v>
      </c>
      <c r="N2" s="58" t="s">
        <v>140</v>
      </c>
    </row>
    <row r="3" spans="1:14" x14ac:dyDescent="0.2">
      <c r="A3" s="58">
        <v>1</v>
      </c>
      <c r="B3" s="61" t="s">
        <v>232</v>
      </c>
      <c r="C3" s="61" t="s">
        <v>113</v>
      </c>
      <c r="D3" s="60">
        <v>36</v>
      </c>
      <c r="E3" s="61">
        <f>(D3/2)</f>
        <v>18</v>
      </c>
      <c r="F3" s="122"/>
      <c r="G3" s="115"/>
      <c r="H3" s="115"/>
      <c r="I3" s="115"/>
      <c r="J3" s="61">
        <f t="shared" ref="J3:J13" si="0">(D3/2)</f>
        <v>18</v>
      </c>
      <c r="K3" s="115"/>
      <c r="L3" s="115"/>
      <c r="M3" s="115"/>
      <c r="N3" s="115"/>
    </row>
    <row r="4" spans="1:14" x14ac:dyDescent="0.2">
      <c r="A4" s="58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5"/>
      <c r="H4" s="115"/>
      <c r="I4" s="115"/>
      <c r="J4" s="61">
        <f t="shared" si="0"/>
        <v>5</v>
      </c>
      <c r="K4" s="115"/>
      <c r="L4" s="115"/>
      <c r="M4" s="115"/>
      <c r="N4" s="115"/>
    </row>
    <row r="5" spans="1:14" ht="19.5" customHeight="1" x14ac:dyDescent="0.2">
      <c r="A5" s="58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5"/>
      <c r="H5" s="115"/>
      <c r="I5" s="115"/>
      <c r="J5" s="61">
        <f t="shared" si="0"/>
        <v>0</v>
      </c>
      <c r="K5" s="115"/>
      <c r="L5" s="115"/>
      <c r="M5" s="115"/>
      <c r="N5" s="115"/>
    </row>
    <row r="6" spans="1:14" x14ac:dyDescent="0.2">
      <c r="A6" s="58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5"/>
      <c r="H6" s="115"/>
      <c r="I6" s="115"/>
      <c r="J6" s="61">
        <f t="shared" si="0"/>
        <v>0</v>
      </c>
      <c r="K6" s="115"/>
      <c r="L6" s="115"/>
      <c r="M6" s="115"/>
      <c r="N6" s="115"/>
    </row>
    <row r="7" spans="1:14" ht="15" customHeight="1" x14ac:dyDescent="0.2">
      <c r="A7" s="58">
        <f t="shared" si="2"/>
        <v>5</v>
      </c>
      <c r="B7" s="61" t="s">
        <v>121</v>
      </c>
      <c r="C7" s="61" t="s">
        <v>9</v>
      </c>
      <c r="D7" s="60">
        <v>12</v>
      </c>
      <c r="E7" s="61">
        <f t="shared" si="1"/>
        <v>6</v>
      </c>
      <c r="F7" s="122"/>
      <c r="G7" s="115"/>
      <c r="H7" s="115"/>
      <c r="I7" s="115"/>
      <c r="J7" s="61">
        <f t="shared" si="0"/>
        <v>6</v>
      </c>
      <c r="K7" s="115"/>
      <c r="L7" s="115"/>
      <c r="M7" s="115"/>
      <c r="N7" s="115"/>
    </row>
    <row r="8" spans="1:14" x14ac:dyDescent="0.2">
      <c r="A8" s="58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5"/>
      <c r="H8" s="115"/>
      <c r="I8" s="115"/>
      <c r="J8" s="61">
        <f t="shared" si="0"/>
        <v>0</v>
      </c>
      <c r="K8" s="115"/>
      <c r="L8" s="115"/>
      <c r="M8" s="115"/>
      <c r="N8" s="115"/>
    </row>
    <row r="9" spans="1:14" x14ac:dyDescent="0.2">
      <c r="A9" s="58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5"/>
      <c r="H9" s="115"/>
      <c r="I9" s="115"/>
      <c r="J9" s="61">
        <f t="shared" si="0"/>
        <v>0</v>
      </c>
      <c r="K9" s="115"/>
      <c r="L9" s="115"/>
      <c r="M9" s="115"/>
      <c r="N9" s="115"/>
    </row>
    <row r="10" spans="1:14" ht="27" customHeight="1" x14ac:dyDescent="0.2">
      <c r="A10" s="58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5"/>
      <c r="H10" s="115"/>
      <c r="I10" s="115"/>
      <c r="J10" s="61">
        <f t="shared" si="0"/>
        <v>0</v>
      </c>
      <c r="K10" s="115"/>
      <c r="L10" s="115"/>
      <c r="M10" s="115"/>
      <c r="N10" s="115"/>
    </row>
    <row r="11" spans="1:14" x14ac:dyDescent="0.2">
      <c r="A11" s="58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5"/>
      <c r="H11" s="115"/>
      <c r="I11" s="115"/>
      <c r="J11" s="61">
        <f t="shared" si="0"/>
        <v>2</v>
      </c>
      <c r="K11" s="115"/>
      <c r="L11" s="115"/>
      <c r="M11" s="115"/>
      <c r="N11" s="115"/>
    </row>
    <row r="12" spans="1:14" ht="96" customHeight="1" x14ac:dyDescent="0.2">
      <c r="A12" s="58">
        <f t="shared" si="2"/>
        <v>10</v>
      </c>
      <c r="B12" s="48" t="s">
        <v>231</v>
      </c>
      <c r="C12" s="61" t="s">
        <v>14</v>
      </c>
      <c r="D12" s="60">
        <v>24</v>
      </c>
      <c r="E12" s="61">
        <f t="shared" si="1"/>
        <v>12</v>
      </c>
      <c r="F12" s="122"/>
      <c r="G12" s="115"/>
      <c r="H12" s="115"/>
      <c r="I12" s="115"/>
      <c r="J12" s="61">
        <f t="shared" si="0"/>
        <v>12</v>
      </c>
      <c r="K12" s="115"/>
      <c r="L12" s="115"/>
      <c r="M12" s="115"/>
      <c r="N12" s="115"/>
    </row>
    <row r="13" spans="1:14" ht="12" customHeight="1" x14ac:dyDescent="0.2">
      <c r="A13" s="58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5"/>
      <c r="H13" s="115"/>
      <c r="I13" s="115"/>
      <c r="J13" s="61">
        <f t="shared" si="0"/>
        <v>12</v>
      </c>
      <c r="K13" s="115"/>
      <c r="L13" s="115"/>
      <c r="M13" s="115"/>
      <c r="N13" s="115"/>
    </row>
    <row r="14" spans="1:14" ht="51" x14ac:dyDescent="0.2">
      <c r="A14" s="58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5"/>
      <c r="H14" s="115"/>
      <c r="I14" s="115"/>
      <c r="J14" s="61">
        <v>1</v>
      </c>
      <c r="K14" s="115"/>
      <c r="L14" s="115"/>
      <c r="M14" s="115"/>
      <c r="N14" s="115"/>
    </row>
    <row r="15" spans="1:14" x14ac:dyDescent="0.2">
      <c r="A15" s="58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5"/>
      <c r="H15" s="115"/>
      <c r="I15" s="115"/>
      <c r="J15" s="61">
        <f t="shared" ref="J15:J31" si="3">(D15/2)</f>
        <v>24</v>
      </c>
      <c r="K15" s="115"/>
      <c r="L15" s="115"/>
      <c r="M15" s="115"/>
      <c r="N15" s="115"/>
    </row>
    <row r="16" spans="1:14" x14ac:dyDescent="0.2">
      <c r="A16" s="58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5"/>
      <c r="H16" s="115"/>
      <c r="I16" s="115"/>
      <c r="J16" s="61">
        <f t="shared" si="3"/>
        <v>1</v>
      </c>
      <c r="K16" s="115"/>
      <c r="L16" s="115"/>
      <c r="M16" s="115"/>
      <c r="N16" s="115"/>
    </row>
    <row r="17" spans="1:14" ht="13.5" customHeight="1" x14ac:dyDescent="0.2">
      <c r="A17" s="58">
        <f t="shared" si="2"/>
        <v>15</v>
      </c>
      <c r="B17" s="61" t="s">
        <v>152</v>
      </c>
      <c r="C17" s="61" t="s">
        <v>161</v>
      </c>
      <c r="D17" s="60">
        <v>48</v>
      </c>
      <c r="E17" s="61">
        <f t="shared" si="1"/>
        <v>24</v>
      </c>
      <c r="F17" s="122"/>
      <c r="G17" s="115"/>
      <c r="H17" s="115"/>
      <c r="I17" s="115"/>
      <c r="J17" s="61">
        <f t="shared" si="3"/>
        <v>24</v>
      </c>
      <c r="K17" s="115"/>
      <c r="L17" s="115"/>
      <c r="M17" s="115"/>
      <c r="N17" s="115"/>
    </row>
    <row r="18" spans="1:14" ht="13.5" customHeight="1" x14ac:dyDescent="0.2">
      <c r="A18" s="58">
        <f t="shared" si="2"/>
        <v>16</v>
      </c>
      <c r="B18" s="61" t="s">
        <v>153</v>
      </c>
      <c r="C18" s="61" t="s">
        <v>77</v>
      </c>
      <c r="D18" s="60">
        <v>18</v>
      </c>
      <c r="E18" s="61">
        <f t="shared" si="1"/>
        <v>9</v>
      </c>
      <c r="F18" s="122"/>
      <c r="G18" s="115"/>
      <c r="H18" s="115"/>
      <c r="I18" s="115"/>
      <c r="J18" s="61">
        <f t="shared" si="3"/>
        <v>9</v>
      </c>
      <c r="K18" s="115"/>
      <c r="L18" s="115"/>
      <c r="M18" s="115"/>
      <c r="N18" s="115"/>
    </row>
    <row r="19" spans="1:14" ht="13.5" customHeight="1" x14ac:dyDescent="0.2">
      <c r="A19" s="58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5"/>
      <c r="H19" s="115"/>
      <c r="I19" s="115"/>
      <c r="J19" s="61">
        <f t="shared" si="3"/>
        <v>0</v>
      </c>
      <c r="K19" s="115"/>
      <c r="L19" s="115"/>
      <c r="M19" s="115"/>
      <c r="N19" s="115"/>
    </row>
    <row r="20" spans="1:14" ht="13.5" customHeight="1" x14ac:dyDescent="0.2">
      <c r="A20" s="58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5"/>
      <c r="H20" s="115"/>
      <c r="I20" s="115"/>
      <c r="J20" s="61">
        <f t="shared" si="3"/>
        <v>0</v>
      </c>
      <c r="K20" s="115"/>
      <c r="L20" s="115"/>
      <c r="M20" s="115"/>
      <c r="N20" s="115"/>
    </row>
    <row r="21" spans="1:14" x14ac:dyDescent="0.2">
      <c r="A21" s="58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5"/>
      <c r="H21" s="115"/>
      <c r="I21" s="115"/>
      <c r="J21" s="61">
        <f t="shared" si="3"/>
        <v>0</v>
      </c>
      <c r="K21" s="115"/>
      <c r="L21" s="115"/>
      <c r="M21" s="115"/>
      <c r="N21" s="115"/>
    </row>
    <row r="22" spans="1:14" x14ac:dyDescent="0.2">
      <c r="A22" s="58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5"/>
      <c r="H22" s="115"/>
      <c r="I22" s="115"/>
      <c r="J22" s="61">
        <f t="shared" si="3"/>
        <v>0</v>
      </c>
      <c r="K22" s="115"/>
      <c r="L22" s="115"/>
      <c r="M22" s="115"/>
      <c r="N22" s="115"/>
    </row>
    <row r="23" spans="1:14" ht="127.5" x14ac:dyDescent="0.2">
      <c r="A23" s="58">
        <f t="shared" si="2"/>
        <v>21</v>
      </c>
      <c r="B23" s="61" t="s">
        <v>213</v>
      </c>
      <c r="C23" s="61" t="s">
        <v>165</v>
      </c>
      <c r="D23" s="60">
        <v>24</v>
      </c>
      <c r="E23" s="61">
        <f t="shared" si="1"/>
        <v>12</v>
      </c>
      <c r="F23" s="122"/>
      <c r="G23" s="115"/>
      <c r="H23" s="115"/>
      <c r="I23" s="115"/>
      <c r="J23" s="61">
        <f t="shared" si="3"/>
        <v>12</v>
      </c>
      <c r="K23" s="115"/>
      <c r="L23" s="115"/>
      <c r="M23" s="115"/>
      <c r="N23" s="115"/>
    </row>
    <row r="24" spans="1:14" x14ac:dyDescent="0.2">
      <c r="A24" s="58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5"/>
      <c r="H24" s="115"/>
      <c r="I24" s="115"/>
      <c r="J24" s="61">
        <f t="shared" si="3"/>
        <v>1</v>
      </c>
      <c r="K24" s="115"/>
      <c r="L24" s="115"/>
      <c r="M24" s="115"/>
      <c r="N24" s="115"/>
    </row>
    <row r="25" spans="1:14" ht="13.5" customHeight="1" x14ac:dyDescent="0.2">
      <c r="A25" s="58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5"/>
      <c r="H25" s="115"/>
      <c r="I25" s="115"/>
      <c r="J25" s="61">
        <f t="shared" si="3"/>
        <v>2</v>
      </c>
      <c r="K25" s="115"/>
      <c r="L25" s="115"/>
      <c r="M25" s="115"/>
      <c r="N25" s="115"/>
    </row>
    <row r="26" spans="1:14" ht="48" customHeight="1" x14ac:dyDescent="0.2">
      <c r="A26" s="58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5"/>
      <c r="H26" s="115"/>
      <c r="I26" s="115"/>
      <c r="J26" s="61">
        <f t="shared" si="3"/>
        <v>0</v>
      </c>
      <c r="K26" s="115"/>
      <c r="L26" s="115"/>
      <c r="M26" s="115"/>
      <c r="N26" s="115"/>
    </row>
    <row r="27" spans="1:14" ht="13.5" customHeight="1" x14ac:dyDescent="0.2">
      <c r="A27" s="58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5"/>
      <c r="H27" s="115"/>
      <c r="I27" s="115"/>
      <c r="J27" s="61">
        <f t="shared" si="3"/>
        <v>0</v>
      </c>
      <c r="K27" s="115"/>
      <c r="L27" s="115"/>
      <c r="M27" s="115"/>
      <c r="N27" s="115"/>
    </row>
    <row r="28" spans="1:14" x14ac:dyDescent="0.2">
      <c r="A28" s="58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5"/>
      <c r="H28" s="115"/>
      <c r="I28" s="115"/>
      <c r="J28" s="61">
        <f t="shared" si="3"/>
        <v>0</v>
      </c>
      <c r="K28" s="115"/>
      <c r="L28" s="115"/>
      <c r="M28" s="115"/>
      <c r="N28" s="115"/>
    </row>
    <row r="29" spans="1:14" x14ac:dyDescent="0.2">
      <c r="A29" s="58">
        <f t="shared" si="2"/>
        <v>27</v>
      </c>
      <c r="B29" s="61" t="s">
        <v>30</v>
      </c>
      <c r="C29" s="61" t="s">
        <v>2</v>
      </c>
      <c r="D29" s="60">
        <v>6</v>
      </c>
      <c r="E29" s="61">
        <f t="shared" si="1"/>
        <v>3</v>
      </c>
      <c r="F29" s="122"/>
      <c r="G29" s="115"/>
      <c r="H29" s="115"/>
      <c r="I29" s="115"/>
      <c r="J29" s="61">
        <f t="shared" si="3"/>
        <v>3</v>
      </c>
      <c r="K29" s="115"/>
      <c r="L29" s="115"/>
      <c r="M29" s="115"/>
      <c r="N29" s="115"/>
    </row>
    <row r="30" spans="1:14" x14ac:dyDescent="0.2">
      <c r="A30" s="58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5"/>
      <c r="H30" s="115"/>
      <c r="I30" s="115"/>
      <c r="J30" s="61">
        <f t="shared" si="3"/>
        <v>12</v>
      </c>
      <c r="K30" s="115"/>
      <c r="L30" s="115"/>
      <c r="M30" s="115"/>
      <c r="N30" s="115"/>
    </row>
    <row r="31" spans="1:14" x14ac:dyDescent="0.2">
      <c r="A31" s="58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5"/>
      <c r="H31" s="115"/>
      <c r="I31" s="115"/>
      <c r="J31" s="61">
        <f t="shared" si="3"/>
        <v>0</v>
      </c>
      <c r="K31" s="115"/>
      <c r="L31" s="115"/>
      <c r="M31" s="115"/>
      <c r="N31" s="115"/>
    </row>
    <row r="32" spans="1:14" x14ac:dyDescent="0.2">
      <c r="A32" s="58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5"/>
      <c r="H32" s="115"/>
      <c r="I32" s="115"/>
      <c r="J32" s="61">
        <v>0</v>
      </c>
      <c r="K32" s="115"/>
      <c r="L32" s="115"/>
      <c r="M32" s="115"/>
      <c r="N32" s="115"/>
    </row>
    <row r="33" spans="1:14" x14ac:dyDescent="0.2">
      <c r="A33" s="58">
        <f t="shared" si="2"/>
        <v>31</v>
      </c>
      <c r="B33" s="61" t="s">
        <v>226</v>
      </c>
      <c r="C33" s="61" t="s">
        <v>2</v>
      </c>
      <c r="D33" s="60">
        <v>12</v>
      </c>
      <c r="E33" s="61">
        <f t="shared" si="1"/>
        <v>6</v>
      </c>
      <c r="F33" s="122"/>
      <c r="G33" s="115"/>
      <c r="H33" s="115"/>
      <c r="I33" s="115"/>
      <c r="J33" s="61">
        <f t="shared" ref="J33:J56" si="4">(D33/2)</f>
        <v>6</v>
      </c>
      <c r="K33" s="115"/>
      <c r="L33" s="115"/>
      <c r="M33" s="115"/>
      <c r="N33" s="115"/>
    </row>
    <row r="34" spans="1:14" x14ac:dyDescent="0.2">
      <c r="A34" s="58">
        <f t="shared" si="2"/>
        <v>32</v>
      </c>
      <c r="B34" s="61" t="s">
        <v>227</v>
      </c>
      <c r="C34" s="61" t="s">
        <v>2</v>
      </c>
      <c r="D34" s="60">
        <v>24</v>
      </c>
      <c r="E34" s="61">
        <f t="shared" si="1"/>
        <v>12</v>
      </c>
      <c r="F34" s="122"/>
      <c r="G34" s="115"/>
      <c r="H34" s="115"/>
      <c r="I34" s="115"/>
      <c r="J34" s="61">
        <f t="shared" si="4"/>
        <v>12</v>
      </c>
      <c r="K34" s="115"/>
      <c r="L34" s="115"/>
      <c r="M34" s="115"/>
      <c r="N34" s="115"/>
    </row>
    <row r="35" spans="1:14" ht="60" customHeight="1" x14ac:dyDescent="0.2">
      <c r="A35" s="58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5"/>
      <c r="H35" s="115"/>
      <c r="I35" s="115"/>
      <c r="J35" s="61">
        <f t="shared" si="4"/>
        <v>0</v>
      </c>
      <c r="K35" s="115"/>
      <c r="L35" s="115"/>
      <c r="M35" s="115"/>
      <c r="N35" s="115"/>
    </row>
    <row r="36" spans="1:14" ht="79.5" customHeight="1" x14ac:dyDescent="0.2">
      <c r="A36" s="58">
        <f t="shared" si="2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22"/>
      <c r="G36" s="115"/>
      <c r="H36" s="115"/>
      <c r="I36" s="115"/>
      <c r="J36" s="61">
        <f t="shared" si="4"/>
        <v>12</v>
      </c>
      <c r="K36" s="115"/>
      <c r="L36" s="115"/>
      <c r="M36" s="115"/>
      <c r="N36" s="115"/>
    </row>
    <row r="37" spans="1:14" ht="54.75" customHeight="1" x14ac:dyDescent="0.2">
      <c r="A37" s="58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5"/>
      <c r="H37" s="115"/>
      <c r="I37" s="115"/>
      <c r="J37" s="61">
        <f t="shared" si="4"/>
        <v>12</v>
      </c>
      <c r="K37" s="115"/>
      <c r="L37" s="115"/>
      <c r="M37" s="115"/>
      <c r="N37" s="115"/>
    </row>
    <row r="38" spans="1:14" ht="93.75" customHeight="1" x14ac:dyDescent="0.2">
      <c r="A38" s="58">
        <f t="shared" si="2"/>
        <v>36</v>
      </c>
      <c r="B38" s="61" t="s">
        <v>218</v>
      </c>
      <c r="C38" s="61" t="s">
        <v>9</v>
      </c>
      <c r="D38" s="60">
        <v>8</v>
      </c>
      <c r="E38" s="61">
        <f t="shared" si="1"/>
        <v>4</v>
      </c>
      <c r="F38" s="122"/>
      <c r="G38" s="115"/>
      <c r="H38" s="115"/>
      <c r="I38" s="115"/>
      <c r="J38" s="61">
        <f t="shared" si="4"/>
        <v>4</v>
      </c>
      <c r="K38" s="115"/>
      <c r="L38" s="115"/>
      <c r="M38" s="115"/>
      <c r="N38" s="115"/>
    </row>
    <row r="39" spans="1:14" ht="14.25" customHeight="1" x14ac:dyDescent="0.2">
      <c r="A39" s="58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5"/>
      <c r="H39" s="115"/>
      <c r="I39" s="115"/>
      <c r="J39" s="61">
        <f t="shared" si="4"/>
        <v>6</v>
      </c>
      <c r="K39" s="115"/>
      <c r="L39" s="115"/>
      <c r="M39" s="115"/>
      <c r="N39" s="115"/>
    </row>
    <row r="40" spans="1:14" ht="26.25" customHeight="1" x14ac:dyDescent="0.2">
      <c r="A40" s="58">
        <f t="shared" si="2"/>
        <v>38</v>
      </c>
      <c r="B40" s="61" t="s">
        <v>166</v>
      </c>
      <c r="C40" s="61" t="s">
        <v>44</v>
      </c>
      <c r="D40" s="61"/>
      <c r="E40" s="61">
        <f t="shared" si="1"/>
        <v>0</v>
      </c>
      <c r="F40" s="122"/>
      <c r="G40" s="115"/>
      <c r="H40" s="115"/>
      <c r="I40" s="115"/>
      <c r="J40" s="61">
        <f t="shared" si="4"/>
        <v>0</v>
      </c>
      <c r="K40" s="115"/>
      <c r="L40" s="115"/>
      <c r="M40" s="115"/>
      <c r="N40" s="115"/>
    </row>
    <row r="41" spans="1:14" ht="93" customHeight="1" x14ac:dyDescent="0.2">
      <c r="A41" s="58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5"/>
      <c r="H41" s="115"/>
      <c r="I41" s="115"/>
      <c r="J41" s="61">
        <f t="shared" si="4"/>
        <v>0</v>
      </c>
      <c r="K41" s="115"/>
      <c r="L41" s="115"/>
      <c r="M41" s="115"/>
      <c r="N41" s="115"/>
    </row>
    <row r="42" spans="1:14" ht="13.5" customHeight="1" x14ac:dyDescent="0.2">
      <c r="A42" s="58">
        <f t="shared" si="2"/>
        <v>40</v>
      </c>
      <c r="B42" s="61" t="s">
        <v>45</v>
      </c>
      <c r="C42" s="61" t="s">
        <v>9</v>
      </c>
      <c r="D42" s="60">
        <v>8</v>
      </c>
      <c r="E42" s="61">
        <f t="shared" si="1"/>
        <v>4</v>
      </c>
      <c r="F42" s="122"/>
      <c r="G42" s="115"/>
      <c r="H42" s="115"/>
      <c r="I42" s="115"/>
      <c r="J42" s="61">
        <f t="shared" si="4"/>
        <v>4</v>
      </c>
      <c r="K42" s="115"/>
      <c r="L42" s="115"/>
      <c r="M42" s="115"/>
      <c r="N42" s="115"/>
    </row>
    <row r="43" spans="1:14" x14ac:dyDescent="0.2">
      <c r="A43" s="58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5"/>
      <c r="H43" s="115"/>
      <c r="I43" s="115"/>
      <c r="J43" s="61">
        <f t="shared" si="4"/>
        <v>12</v>
      </c>
      <c r="K43" s="115"/>
      <c r="L43" s="115"/>
      <c r="M43" s="115"/>
      <c r="N43" s="115"/>
    </row>
    <row r="44" spans="1:14" ht="67.5" customHeight="1" x14ac:dyDescent="0.2">
      <c r="A44" s="58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5"/>
      <c r="H44" s="115"/>
      <c r="I44" s="115"/>
      <c r="J44" s="61">
        <f t="shared" si="4"/>
        <v>0</v>
      </c>
      <c r="K44" s="115"/>
      <c r="L44" s="115"/>
      <c r="M44" s="115"/>
      <c r="N44" s="115"/>
    </row>
    <row r="45" spans="1:14" x14ac:dyDescent="0.2">
      <c r="A45" s="58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5"/>
      <c r="H45" s="115"/>
      <c r="I45" s="115"/>
      <c r="J45" s="61">
        <f t="shared" si="4"/>
        <v>6</v>
      </c>
      <c r="K45" s="115"/>
      <c r="L45" s="115"/>
      <c r="M45" s="115"/>
      <c r="N45" s="115"/>
    </row>
    <row r="46" spans="1:14" ht="67.5" customHeight="1" x14ac:dyDescent="0.2">
      <c r="A46" s="58">
        <f t="shared" si="2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22"/>
      <c r="G46" s="115"/>
      <c r="H46" s="115"/>
      <c r="I46" s="115"/>
      <c r="J46" s="61">
        <f t="shared" si="4"/>
        <v>4</v>
      </c>
      <c r="K46" s="115"/>
      <c r="L46" s="115"/>
      <c r="M46" s="115"/>
      <c r="N46" s="115"/>
    </row>
    <row r="47" spans="1:14" x14ac:dyDescent="0.2">
      <c r="A47" s="58">
        <f t="shared" si="2"/>
        <v>45</v>
      </c>
      <c r="B47" s="61" t="s">
        <v>51</v>
      </c>
      <c r="C47" s="61" t="s">
        <v>2</v>
      </c>
      <c r="D47" s="60"/>
      <c r="E47" s="61">
        <f t="shared" si="1"/>
        <v>0</v>
      </c>
      <c r="F47" s="122"/>
      <c r="G47" s="115"/>
      <c r="H47" s="115"/>
      <c r="I47" s="115"/>
      <c r="J47" s="61">
        <f t="shared" si="4"/>
        <v>0</v>
      </c>
      <c r="K47" s="115"/>
      <c r="L47" s="115"/>
      <c r="M47" s="115"/>
      <c r="N47" s="115"/>
    </row>
    <row r="48" spans="1:14" ht="13.5" customHeight="1" x14ac:dyDescent="0.2">
      <c r="A48" s="58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5"/>
      <c r="H48" s="115"/>
      <c r="I48" s="115"/>
      <c r="J48" s="61">
        <f t="shared" si="4"/>
        <v>12</v>
      </c>
      <c r="K48" s="115"/>
      <c r="L48" s="115"/>
      <c r="M48" s="115"/>
      <c r="N48" s="115"/>
    </row>
    <row r="49" spans="1:14" x14ac:dyDescent="0.2">
      <c r="A49" s="58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5"/>
      <c r="H49" s="115"/>
      <c r="I49" s="115"/>
      <c r="J49" s="61">
        <f t="shared" si="4"/>
        <v>0</v>
      </c>
      <c r="K49" s="115"/>
      <c r="L49" s="115"/>
      <c r="M49" s="115"/>
      <c r="N49" s="115"/>
    </row>
    <row r="50" spans="1:14" ht="13.5" customHeight="1" x14ac:dyDescent="0.2">
      <c r="A50" s="58">
        <f t="shared" si="2"/>
        <v>48</v>
      </c>
      <c r="B50" s="61" t="s">
        <v>52</v>
      </c>
      <c r="C50" s="61" t="s">
        <v>53</v>
      </c>
      <c r="D50" s="60">
        <v>4</v>
      </c>
      <c r="E50" s="61">
        <f t="shared" si="1"/>
        <v>2</v>
      </c>
      <c r="F50" s="122"/>
      <c r="G50" s="115"/>
      <c r="H50" s="115"/>
      <c r="I50" s="115"/>
      <c r="J50" s="61">
        <f t="shared" si="4"/>
        <v>2</v>
      </c>
      <c r="K50" s="115"/>
      <c r="L50" s="115"/>
      <c r="M50" s="115"/>
      <c r="N50" s="115"/>
    </row>
    <row r="51" spans="1:14" x14ac:dyDescent="0.2">
      <c r="A51" s="58">
        <f t="shared" si="2"/>
        <v>49</v>
      </c>
      <c r="B51" s="61" t="s">
        <v>54</v>
      </c>
      <c r="C51" s="61" t="s">
        <v>2</v>
      </c>
      <c r="D51" s="60"/>
      <c r="E51" s="61">
        <f t="shared" si="1"/>
        <v>0</v>
      </c>
      <c r="F51" s="122"/>
      <c r="G51" s="115"/>
      <c r="H51" s="115"/>
      <c r="I51" s="115"/>
      <c r="J51" s="61">
        <f t="shared" si="4"/>
        <v>0</v>
      </c>
      <c r="K51" s="115"/>
      <c r="L51" s="115"/>
      <c r="M51" s="115"/>
      <c r="N51" s="115"/>
    </row>
    <row r="52" spans="1:14" x14ac:dyDescent="0.2">
      <c r="A52" s="58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5"/>
      <c r="H52" s="115"/>
      <c r="I52" s="115"/>
      <c r="J52" s="61">
        <f t="shared" si="4"/>
        <v>12</v>
      </c>
      <c r="K52" s="115"/>
      <c r="L52" s="115"/>
      <c r="M52" s="115"/>
      <c r="N52" s="115"/>
    </row>
    <row r="53" spans="1:14" x14ac:dyDescent="0.2">
      <c r="A53" s="58">
        <f t="shared" si="2"/>
        <v>51</v>
      </c>
      <c r="B53" s="61" t="s">
        <v>56</v>
      </c>
      <c r="C53" s="61" t="s">
        <v>57</v>
      </c>
      <c r="D53" s="60"/>
      <c r="E53" s="61">
        <f t="shared" si="1"/>
        <v>0</v>
      </c>
      <c r="F53" s="122"/>
      <c r="G53" s="115"/>
      <c r="H53" s="115"/>
      <c r="I53" s="115"/>
      <c r="J53" s="61">
        <f t="shared" si="4"/>
        <v>0</v>
      </c>
      <c r="K53" s="115"/>
      <c r="L53" s="115"/>
      <c r="M53" s="115"/>
      <c r="N53" s="115"/>
    </row>
    <row r="54" spans="1:14" x14ac:dyDescent="0.2">
      <c r="A54" s="58">
        <f t="shared" si="2"/>
        <v>52</v>
      </c>
      <c r="B54" s="61" t="s">
        <v>58</v>
      </c>
      <c r="C54" s="61" t="s">
        <v>2</v>
      </c>
      <c r="D54" s="60"/>
      <c r="E54" s="61">
        <f t="shared" si="1"/>
        <v>0</v>
      </c>
      <c r="F54" s="122"/>
      <c r="G54" s="115"/>
      <c r="H54" s="115"/>
      <c r="I54" s="115"/>
      <c r="J54" s="61">
        <f t="shared" si="4"/>
        <v>0</v>
      </c>
      <c r="K54" s="115"/>
      <c r="L54" s="115"/>
      <c r="M54" s="115"/>
      <c r="N54" s="115"/>
    </row>
    <row r="55" spans="1:14" ht="28.5" customHeight="1" x14ac:dyDescent="0.2">
      <c r="A55" s="58">
        <f t="shared" si="2"/>
        <v>53</v>
      </c>
      <c r="B55" s="61" t="s">
        <v>132</v>
      </c>
      <c r="C55" s="61" t="s">
        <v>133</v>
      </c>
      <c r="D55" s="60">
        <v>12</v>
      </c>
      <c r="E55" s="61">
        <f t="shared" si="1"/>
        <v>6</v>
      </c>
      <c r="F55" s="122"/>
      <c r="G55" s="115"/>
      <c r="H55" s="115"/>
      <c r="I55" s="115"/>
      <c r="J55" s="61">
        <f t="shared" si="4"/>
        <v>6</v>
      </c>
      <c r="K55" s="115"/>
      <c r="L55" s="115"/>
      <c r="M55" s="115"/>
      <c r="N55" s="115"/>
    </row>
    <row r="56" spans="1:14" x14ac:dyDescent="0.2">
      <c r="A56" s="58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5"/>
      <c r="H56" s="115"/>
      <c r="I56" s="115"/>
      <c r="J56" s="61">
        <f t="shared" si="4"/>
        <v>0</v>
      </c>
      <c r="K56" s="115"/>
      <c r="L56" s="115"/>
      <c r="M56" s="115"/>
      <c r="N56" s="115"/>
    </row>
    <row r="57" spans="1:14" ht="14.25" customHeight="1" x14ac:dyDescent="0.2">
      <c r="A57" s="58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5"/>
      <c r="H57" s="115"/>
      <c r="I57" s="115"/>
      <c r="J57" s="61">
        <v>1</v>
      </c>
      <c r="K57" s="115"/>
      <c r="L57" s="115"/>
      <c r="M57" s="115"/>
      <c r="N57" s="115"/>
    </row>
    <row r="58" spans="1:14" ht="13.5" customHeight="1" x14ac:dyDescent="0.2">
      <c r="A58" s="58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5"/>
      <c r="H58" s="115"/>
      <c r="I58" s="115"/>
      <c r="J58" s="61">
        <f t="shared" ref="J58:J69" si="5">(D58/2)</f>
        <v>0</v>
      </c>
      <c r="K58" s="115"/>
      <c r="L58" s="115"/>
      <c r="M58" s="115"/>
      <c r="N58" s="115"/>
    </row>
    <row r="59" spans="1:14" x14ac:dyDescent="0.2">
      <c r="A59" s="58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5"/>
      <c r="H59" s="115"/>
      <c r="I59" s="115"/>
      <c r="J59" s="61">
        <f t="shared" si="5"/>
        <v>6</v>
      </c>
      <c r="K59" s="115"/>
      <c r="L59" s="115"/>
      <c r="M59" s="115"/>
      <c r="N59" s="115"/>
    </row>
    <row r="60" spans="1:14" ht="15.75" customHeight="1" x14ac:dyDescent="0.2">
      <c r="A60" s="58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5"/>
      <c r="H60" s="115"/>
      <c r="I60" s="115"/>
      <c r="J60" s="61">
        <f t="shared" si="5"/>
        <v>0</v>
      </c>
      <c r="K60" s="115"/>
      <c r="L60" s="115"/>
      <c r="M60" s="115"/>
      <c r="N60" s="115"/>
    </row>
    <row r="61" spans="1:14" ht="14.25" customHeight="1" x14ac:dyDescent="0.2">
      <c r="A61" s="58">
        <f t="shared" si="2"/>
        <v>59</v>
      </c>
      <c r="B61" s="61" t="s">
        <v>177</v>
      </c>
      <c r="C61" s="61" t="s">
        <v>157</v>
      </c>
      <c r="D61" s="60">
        <v>0</v>
      </c>
      <c r="E61" s="61">
        <f t="shared" si="1"/>
        <v>0</v>
      </c>
      <c r="F61" s="122"/>
      <c r="G61" s="115"/>
      <c r="H61" s="115"/>
      <c r="I61" s="115"/>
      <c r="J61" s="61">
        <f t="shared" si="5"/>
        <v>0</v>
      </c>
      <c r="K61" s="115"/>
      <c r="L61" s="115"/>
      <c r="M61" s="115"/>
      <c r="N61" s="115"/>
    </row>
    <row r="62" spans="1:14" ht="13.5" customHeight="1" x14ac:dyDescent="0.2">
      <c r="A62" s="58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5"/>
      <c r="H62" s="115"/>
      <c r="I62" s="115"/>
      <c r="J62" s="61">
        <f t="shared" si="5"/>
        <v>0</v>
      </c>
      <c r="K62" s="115"/>
      <c r="L62" s="115"/>
      <c r="M62" s="115"/>
      <c r="N62" s="115"/>
    </row>
    <row r="63" spans="1:14" x14ac:dyDescent="0.2">
      <c r="A63" s="58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5"/>
      <c r="H63" s="115"/>
      <c r="I63" s="115"/>
      <c r="J63" s="61">
        <f t="shared" si="5"/>
        <v>12</v>
      </c>
      <c r="K63" s="115"/>
      <c r="L63" s="115"/>
      <c r="M63" s="115"/>
      <c r="N63" s="115"/>
    </row>
    <row r="64" spans="1:14" ht="12.75" customHeight="1" x14ac:dyDescent="0.2">
      <c r="A64" s="58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5"/>
      <c r="H64" s="115"/>
      <c r="I64" s="115"/>
      <c r="J64" s="61">
        <f t="shared" si="5"/>
        <v>0</v>
      </c>
      <c r="K64" s="115"/>
      <c r="L64" s="115"/>
      <c r="M64" s="115"/>
      <c r="N64" s="115"/>
    </row>
    <row r="65" spans="1:15" ht="12.75" customHeight="1" x14ac:dyDescent="0.2">
      <c r="A65" s="58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5"/>
      <c r="H65" s="115"/>
      <c r="I65" s="115"/>
      <c r="J65" s="61">
        <f t="shared" si="5"/>
        <v>0</v>
      </c>
      <c r="K65" s="115"/>
      <c r="L65" s="115"/>
      <c r="M65" s="115"/>
      <c r="N65" s="115"/>
    </row>
    <row r="66" spans="1:15" ht="12" customHeight="1" x14ac:dyDescent="0.2">
      <c r="A66" s="58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5"/>
      <c r="H66" s="115"/>
      <c r="I66" s="115"/>
      <c r="J66" s="61">
        <f t="shared" si="5"/>
        <v>0</v>
      </c>
      <c r="K66" s="115"/>
      <c r="L66" s="115"/>
      <c r="M66" s="115"/>
      <c r="N66" s="115"/>
    </row>
    <row r="67" spans="1:15" x14ac:dyDescent="0.2">
      <c r="A67" s="58">
        <f t="shared" si="2"/>
        <v>65</v>
      </c>
      <c r="B67" s="61" t="s">
        <v>134</v>
      </c>
      <c r="C67" s="61" t="s">
        <v>2</v>
      </c>
      <c r="D67" s="60">
        <v>10</v>
      </c>
      <c r="E67" s="61">
        <f t="shared" si="1"/>
        <v>5</v>
      </c>
      <c r="F67" s="122"/>
      <c r="G67" s="115"/>
      <c r="H67" s="115"/>
      <c r="I67" s="115"/>
      <c r="J67" s="61">
        <f t="shared" si="5"/>
        <v>5</v>
      </c>
      <c r="K67" s="115"/>
      <c r="L67" s="115"/>
      <c r="M67" s="115"/>
      <c r="N67" s="115"/>
    </row>
    <row r="68" spans="1:15" ht="51.75" customHeight="1" x14ac:dyDescent="0.2">
      <c r="A68" s="58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5"/>
      <c r="H68" s="115"/>
      <c r="I68" s="115"/>
      <c r="J68" s="61">
        <f t="shared" si="5"/>
        <v>2</v>
      </c>
      <c r="K68" s="115"/>
      <c r="L68" s="115"/>
      <c r="M68" s="115"/>
      <c r="N68" s="115"/>
    </row>
    <row r="69" spans="1:15" ht="15" customHeight="1" x14ac:dyDescent="0.2">
      <c r="A69" s="58">
        <f t="shared" ref="A69:A71" si="6">1+A68</f>
        <v>67</v>
      </c>
      <c r="B69" s="61" t="s">
        <v>229</v>
      </c>
      <c r="C69" s="61" t="s">
        <v>75</v>
      </c>
      <c r="D69" s="60">
        <v>48</v>
      </c>
      <c r="E69" s="61">
        <f>(D69/2)</f>
        <v>24</v>
      </c>
      <c r="F69" s="122"/>
      <c r="G69" s="115"/>
      <c r="H69" s="115"/>
      <c r="I69" s="115"/>
      <c r="J69" s="61">
        <f t="shared" si="5"/>
        <v>24</v>
      </c>
      <c r="K69" s="115"/>
      <c r="L69" s="115"/>
      <c r="M69" s="115"/>
      <c r="N69" s="115"/>
    </row>
    <row r="70" spans="1:15" ht="13.5" customHeight="1" x14ac:dyDescent="0.2">
      <c r="A70" s="58">
        <f t="shared" si="6"/>
        <v>68</v>
      </c>
      <c r="B70" s="61" t="s">
        <v>228</v>
      </c>
      <c r="C70" s="61" t="s">
        <v>77</v>
      </c>
      <c r="D70" s="60">
        <v>24</v>
      </c>
      <c r="E70" s="61">
        <f>(D70/2)</f>
        <v>12</v>
      </c>
      <c r="F70" s="122"/>
      <c r="G70" s="115"/>
      <c r="H70" s="115"/>
      <c r="I70" s="115"/>
      <c r="J70" s="61">
        <v>31</v>
      </c>
      <c r="K70" s="115"/>
      <c r="L70" s="115"/>
      <c r="M70" s="115"/>
      <c r="N70" s="115"/>
    </row>
    <row r="71" spans="1:15" ht="29.25" customHeight="1" x14ac:dyDescent="0.2">
      <c r="A71" s="58">
        <f t="shared" si="6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5"/>
      <c r="H71" s="115"/>
      <c r="I71" s="115"/>
      <c r="J71" s="61">
        <f>(D71/2)</f>
        <v>0</v>
      </c>
      <c r="K71" s="115"/>
      <c r="L71" s="115"/>
      <c r="M71" s="115"/>
      <c r="N71" s="115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4"/>
      <c r="G72" s="115"/>
      <c r="H72" s="115"/>
      <c r="I72" s="115"/>
      <c r="J72" s="61">
        <v>12</v>
      </c>
      <c r="K72" s="115"/>
      <c r="L72" s="115"/>
      <c r="M72" s="115"/>
      <c r="N72" s="115"/>
    </row>
    <row r="73" spans="1:15" x14ac:dyDescent="0.2">
      <c r="A73" s="74"/>
      <c r="B73" s="68"/>
      <c r="C73" s="68"/>
      <c r="H73" s="61" t="s">
        <v>138</v>
      </c>
      <c r="I73" s="147"/>
      <c r="M73" s="61" t="s">
        <v>138</v>
      </c>
      <c r="N73" s="147"/>
      <c r="O73" s="142"/>
    </row>
    <row r="74" spans="1:15" ht="66" x14ac:dyDescent="0.2">
      <c r="A74" s="74"/>
      <c r="B74" s="187" t="s">
        <v>242</v>
      </c>
      <c r="C74" s="68"/>
    </row>
    <row r="75" spans="1:15" x14ac:dyDescent="0.2">
      <c r="B75" s="51"/>
      <c r="E75" s="144"/>
      <c r="F75" s="144"/>
      <c r="G75" s="145"/>
      <c r="H75" s="145"/>
      <c r="I75" s="145"/>
      <c r="J75" s="145"/>
      <c r="K75" s="145"/>
      <c r="L75" s="145"/>
      <c r="M75" s="145"/>
      <c r="N75" s="145"/>
    </row>
    <row r="76" spans="1:15" x14ac:dyDescent="0.2">
      <c r="B76" s="51"/>
      <c r="E76" s="144"/>
      <c r="F76" s="144"/>
      <c r="G76" s="145"/>
      <c r="H76" s="145"/>
      <c r="I76" s="145"/>
      <c r="J76" s="145"/>
      <c r="K76" s="145"/>
      <c r="L76" s="145"/>
      <c r="M76" s="145"/>
      <c r="N76" s="145"/>
    </row>
    <row r="77" spans="1:15" ht="16.5" x14ac:dyDescent="0.2">
      <c r="B77" s="187"/>
      <c r="E77" s="144"/>
      <c r="F77" s="144"/>
      <c r="G77" s="145"/>
      <c r="H77" s="145"/>
      <c r="I77" s="145"/>
      <c r="J77" s="145"/>
      <c r="K77" s="145"/>
      <c r="L77" s="145"/>
      <c r="M77" s="145"/>
      <c r="N77" s="145"/>
    </row>
    <row r="78" spans="1:15" ht="16.5" x14ac:dyDescent="0.2">
      <c r="B78" s="187"/>
      <c r="H78" s="144"/>
      <c r="I78" s="144"/>
      <c r="J78" s="144"/>
      <c r="K78" s="144"/>
      <c r="L78" s="144"/>
      <c r="M78" s="144"/>
      <c r="N78" s="144"/>
    </row>
    <row r="79" spans="1:15" ht="33" x14ac:dyDescent="0.2">
      <c r="B79" s="187" t="s">
        <v>243</v>
      </c>
      <c r="H79" s="144"/>
      <c r="I79" s="144"/>
      <c r="J79" s="144"/>
      <c r="K79" s="144"/>
      <c r="L79" s="144"/>
      <c r="M79" s="144"/>
      <c r="N79" s="144"/>
    </row>
    <row r="80" spans="1:15" ht="14.25" x14ac:dyDescent="0.2">
      <c r="B80" s="188" t="s">
        <v>244</v>
      </c>
      <c r="H80" s="144"/>
      <c r="I80" s="144"/>
      <c r="J80" s="144"/>
      <c r="K80" s="144"/>
      <c r="L80" s="144"/>
      <c r="M80" s="144"/>
      <c r="N80" s="144"/>
    </row>
    <row r="81" spans="2:14" ht="28.5" x14ac:dyDescent="0.2">
      <c r="B81" s="188" t="s">
        <v>245</v>
      </c>
      <c r="H81" s="144"/>
      <c r="I81" s="144"/>
      <c r="J81" s="144"/>
      <c r="K81" s="144"/>
      <c r="L81" s="144"/>
      <c r="M81" s="144"/>
      <c r="N81" s="144"/>
    </row>
    <row r="82" spans="2:14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E69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75" customWidth="1"/>
    <col min="2" max="2" width="37.7109375" style="75" customWidth="1"/>
    <col min="3" max="3" width="24.7109375" style="75" bestFit="1" customWidth="1"/>
    <col min="4" max="4" width="9.85546875" style="62" customWidth="1"/>
    <col min="5" max="6" width="11.42578125" style="62"/>
    <col min="7" max="8" width="11.5703125" style="123" bestFit="1" customWidth="1"/>
    <col min="9" max="9" width="12.28515625" style="123" bestFit="1" customWidth="1"/>
    <col min="10" max="11" width="11.42578125" style="62"/>
    <col min="12" max="14" width="11.42578125" style="125"/>
    <col min="15" max="16384" width="11.42578125" style="62"/>
  </cols>
  <sheetData>
    <row r="1" spans="1:14" s="1" customFormat="1" ht="51" customHeight="1" x14ac:dyDescent="0.2">
      <c r="A1" s="167"/>
      <c r="B1" s="167"/>
      <c r="C1" s="175" t="s">
        <v>191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39" customHeight="1" x14ac:dyDescent="0.2">
      <c r="A2" s="57" t="s">
        <v>0</v>
      </c>
      <c r="B2" s="57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1" t="s">
        <v>138</v>
      </c>
      <c r="H2" s="121" t="s">
        <v>139</v>
      </c>
      <c r="I2" s="121" t="s">
        <v>140</v>
      </c>
      <c r="J2" s="58" t="s">
        <v>136</v>
      </c>
      <c r="K2" s="58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60">
        <v>1</v>
      </c>
      <c r="B3" s="61" t="s">
        <v>232</v>
      </c>
      <c r="C3" s="61" t="s">
        <v>113</v>
      </c>
      <c r="D3" s="60">
        <v>96</v>
      </c>
      <c r="E3" s="61">
        <f>(D3/2)</f>
        <v>48</v>
      </c>
      <c r="F3" s="122"/>
      <c r="G3" s="122"/>
      <c r="H3" s="122"/>
      <c r="I3" s="122"/>
      <c r="J3" s="61">
        <f t="shared" ref="J3:J15" si="0">(D3/2)</f>
        <v>48</v>
      </c>
      <c r="K3" s="61"/>
      <c r="L3" s="112"/>
      <c r="M3" s="112"/>
      <c r="N3" s="112"/>
    </row>
    <row r="4" spans="1:14" x14ac:dyDescent="0.2">
      <c r="A4" s="60">
        <f>1+A3</f>
        <v>2</v>
      </c>
      <c r="B4" s="61" t="s">
        <v>5</v>
      </c>
      <c r="C4" s="61" t="s">
        <v>114</v>
      </c>
      <c r="D4" s="60">
        <v>12</v>
      </c>
      <c r="E4" s="61">
        <f t="shared" ref="E4:E67" si="1">(D4/2)</f>
        <v>6</v>
      </c>
      <c r="F4" s="122"/>
      <c r="G4" s="122"/>
      <c r="H4" s="122"/>
      <c r="I4" s="122"/>
      <c r="J4" s="61">
        <f t="shared" si="0"/>
        <v>6</v>
      </c>
      <c r="K4" s="61"/>
      <c r="L4" s="112"/>
      <c r="M4" s="112"/>
      <c r="N4" s="112"/>
    </row>
    <row r="5" spans="1:14" ht="19.5" customHeight="1" x14ac:dyDescent="0.2">
      <c r="A5" s="60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22"/>
      <c r="H5" s="122"/>
      <c r="I5" s="122"/>
      <c r="J5" s="61">
        <f t="shared" si="0"/>
        <v>0</v>
      </c>
      <c r="K5" s="61"/>
      <c r="L5" s="112"/>
      <c r="M5" s="112"/>
      <c r="N5" s="112"/>
    </row>
    <row r="6" spans="1:14" x14ac:dyDescent="0.2">
      <c r="A6" s="60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22"/>
      <c r="H6" s="122"/>
      <c r="I6" s="122"/>
      <c r="J6" s="61">
        <f t="shared" si="0"/>
        <v>0</v>
      </c>
      <c r="K6" s="61"/>
      <c r="L6" s="112"/>
      <c r="M6" s="112"/>
      <c r="N6" s="112"/>
    </row>
    <row r="7" spans="1:14" ht="15" customHeight="1" x14ac:dyDescent="0.2">
      <c r="A7" s="60">
        <f t="shared" si="2"/>
        <v>5</v>
      </c>
      <c r="B7" s="61" t="s">
        <v>121</v>
      </c>
      <c r="C7" s="61" t="s">
        <v>9</v>
      </c>
      <c r="D7" s="60">
        <v>24</v>
      </c>
      <c r="E7" s="61">
        <f t="shared" si="1"/>
        <v>12</v>
      </c>
      <c r="F7" s="122"/>
      <c r="G7" s="122"/>
      <c r="H7" s="122"/>
      <c r="I7" s="122"/>
      <c r="J7" s="61">
        <f t="shared" si="0"/>
        <v>12</v>
      </c>
      <c r="K7" s="61"/>
      <c r="L7" s="112"/>
      <c r="M7" s="112"/>
      <c r="N7" s="112"/>
    </row>
    <row r="8" spans="1:14" x14ac:dyDescent="0.2">
      <c r="A8" s="60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22"/>
      <c r="H8" s="122"/>
      <c r="I8" s="122"/>
      <c r="J8" s="61">
        <f t="shared" si="0"/>
        <v>0</v>
      </c>
      <c r="K8" s="61"/>
      <c r="L8" s="112"/>
      <c r="M8" s="112"/>
      <c r="N8" s="112"/>
    </row>
    <row r="9" spans="1:14" x14ac:dyDescent="0.2">
      <c r="A9" s="60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22"/>
      <c r="H9" s="122"/>
      <c r="I9" s="122"/>
      <c r="J9" s="61">
        <f t="shared" si="0"/>
        <v>0</v>
      </c>
      <c r="K9" s="61"/>
      <c r="L9" s="112"/>
      <c r="M9" s="112"/>
      <c r="N9" s="112"/>
    </row>
    <row r="10" spans="1:14" ht="27" customHeight="1" x14ac:dyDescent="0.2">
      <c r="A10" s="60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22"/>
      <c r="H10" s="122"/>
      <c r="I10" s="122"/>
      <c r="J10" s="61">
        <f t="shared" si="0"/>
        <v>0</v>
      </c>
      <c r="K10" s="61"/>
      <c r="L10" s="112"/>
      <c r="M10" s="112"/>
      <c r="N10" s="112"/>
    </row>
    <row r="11" spans="1:14" x14ac:dyDescent="0.2">
      <c r="A11" s="60">
        <f t="shared" si="2"/>
        <v>9</v>
      </c>
      <c r="B11" s="61" t="s">
        <v>12</v>
      </c>
      <c r="C11" s="61" t="s">
        <v>2</v>
      </c>
      <c r="D11" s="60">
        <v>6</v>
      </c>
      <c r="E11" s="61">
        <f t="shared" si="1"/>
        <v>3</v>
      </c>
      <c r="F11" s="122"/>
      <c r="G11" s="122"/>
      <c r="H11" s="122"/>
      <c r="I11" s="122"/>
      <c r="J11" s="61">
        <f t="shared" si="0"/>
        <v>3</v>
      </c>
      <c r="K11" s="61"/>
      <c r="L11" s="112"/>
      <c r="M11" s="112"/>
      <c r="N11" s="112"/>
    </row>
    <row r="12" spans="1:14" ht="95.25" customHeight="1" x14ac:dyDescent="0.2">
      <c r="A12" s="60">
        <f t="shared" si="2"/>
        <v>10</v>
      </c>
      <c r="B12" s="48" t="s">
        <v>231</v>
      </c>
      <c r="C12" s="61" t="s">
        <v>14</v>
      </c>
      <c r="D12" s="60">
        <v>120</v>
      </c>
      <c r="E12" s="61">
        <f t="shared" si="1"/>
        <v>60</v>
      </c>
      <c r="F12" s="122"/>
      <c r="G12" s="122"/>
      <c r="H12" s="122"/>
      <c r="I12" s="122"/>
      <c r="J12" s="61">
        <f t="shared" si="0"/>
        <v>60</v>
      </c>
      <c r="K12" s="61"/>
      <c r="L12" s="112"/>
      <c r="M12" s="112"/>
      <c r="N12" s="112"/>
    </row>
    <row r="13" spans="1:14" ht="12" customHeight="1" x14ac:dyDescent="0.2">
      <c r="A13" s="60">
        <f t="shared" si="2"/>
        <v>11</v>
      </c>
      <c r="B13" s="61" t="s">
        <v>15</v>
      </c>
      <c r="C13" s="61" t="s">
        <v>9</v>
      </c>
      <c r="D13" s="60">
        <v>36</v>
      </c>
      <c r="E13" s="61">
        <f t="shared" si="1"/>
        <v>18</v>
      </c>
      <c r="F13" s="122"/>
      <c r="G13" s="122"/>
      <c r="H13" s="122"/>
      <c r="I13" s="122"/>
      <c r="J13" s="61">
        <f t="shared" si="0"/>
        <v>18</v>
      </c>
      <c r="K13" s="61"/>
      <c r="L13" s="112"/>
      <c r="M13" s="112"/>
      <c r="N13" s="112"/>
    </row>
    <row r="14" spans="1:14" ht="51" x14ac:dyDescent="0.2">
      <c r="A14" s="60">
        <f t="shared" si="2"/>
        <v>12</v>
      </c>
      <c r="B14" s="48" t="s">
        <v>236</v>
      </c>
      <c r="C14" s="61" t="s">
        <v>2</v>
      </c>
      <c r="D14" s="60">
        <v>4</v>
      </c>
      <c r="E14" s="61">
        <f t="shared" si="1"/>
        <v>2</v>
      </c>
      <c r="F14" s="122"/>
      <c r="G14" s="122"/>
      <c r="H14" s="122"/>
      <c r="I14" s="122"/>
      <c r="J14" s="61">
        <f t="shared" si="0"/>
        <v>2</v>
      </c>
      <c r="K14" s="61"/>
      <c r="L14" s="112"/>
      <c r="M14" s="112"/>
      <c r="N14" s="112"/>
    </row>
    <row r="15" spans="1:14" x14ac:dyDescent="0.2">
      <c r="A15" s="60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22"/>
      <c r="H15" s="122"/>
      <c r="I15" s="122"/>
      <c r="J15" s="61">
        <f t="shared" si="0"/>
        <v>24</v>
      </c>
      <c r="K15" s="61"/>
      <c r="L15" s="112"/>
      <c r="M15" s="112"/>
      <c r="N15" s="112"/>
    </row>
    <row r="16" spans="1:14" x14ac:dyDescent="0.2">
      <c r="A16" s="60">
        <f t="shared" si="2"/>
        <v>14</v>
      </c>
      <c r="B16" s="61" t="s">
        <v>151</v>
      </c>
      <c r="C16" s="61" t="s">
        <v>154</v>
      </c>
      <c r="D16" s="60">
        <v>4</v>
      </c>
      <c r="E16" s="61">
        <f t="shared" si="1"/>
        <v>2</v>
      </c>
      <c r="F16" s="122"/>
      <c r="G16" s="122"/>
      <c r="H16" s="122"/>
      <c r="I16" s="122"/>
      <c r="J16" s="61">
        <v>2</v>
      </c>
      <c r="K16" s="61"/>
      <c r="L16" s="112"/>
      <c r="M16" s="112"/>
      <c r="N16" s="112"/>
    </row>
    <row r="17" spans="1:14" ht="13.5" customHeight="1" x14ac:dyDescent="0.2">
      <c r="A17" s="60">
        <f t="shared" si="2"/>
        <v>15</v>
      </c>
      <c r="B17" s="61" t="s">
        <v>152</v>
      </c>
      <c r="C17" s="61" t="s">
        <v>161</v>
      </c>
      <c r="D17" s="60">
        <v>96</v>
      </c>
      <c r="E17" s="61">
        <f t="shared" si="1"/>
        <v>48</v>
      </c>
      <c r="F17" s="122"/>
      <c r="G17" s="122"/>
      <c r="H17" s="122"/>
      <c r="I17" s="122"/>
      <c r="J17" s="61">
        <f t="shared" ref="J17:J23" si="3">(D17/2)</f>
        <v>48</v>
      </c>
      <c r="K17" s="61"/>
      <c r="L17" s="112"/>
      <c r="M17" s="112"/>
      <c r="N17" s="112"/>
    </row>
    <row r="18" spans="1:14" ht="13.5" customHeight="1" x14ac:dyDescent="0.2">
      <c r="A18" s="60">
        <f t="shared" si="2"/>
        <v>16</v>
      </c>
      <c r="B18" s="61" t="s">
        <v>153</v>
      </c>
      <c r="C18" s="61" t="s">
        <v>77</v>
      </c>
      <c r="D18" s="60">
        <v>12</v>
      </c>
      <c r="E18" s="61">
        <f t="shared" si="1"/>
        <v>6</v>
      </c>
      <c r="F18" s="122"/>
      <c r="G18" s="122"/>
      <c r="H18" s="122"/>
      <c r="I18" s="122"/>
      <c r="J18" s="61">
        <f t="shared" si="3"/>
        <v>6</v>
      </c>
      <c r="K18" s="61"/>
      <c r="L18" s="112"/>
      <c r="M18" s="112"/>
      <c r="N18" s="112"/>
    </row>
    <row r="19" spans="1:14" ht="13.5" customHeight="1" x14ac:dyDescent="0.2">
      <c r="A19" s="60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22"/>
      <c r="H19" s="122"/>
      <c r="I19" s="122"/>
      <c r="J19" s="61">
        <f t="shared" si="3"/>
        <v>0</v>
      </c>
      <c r="K19" s="61"/>
      <c r="L19" s="112"/>
      <c r="M19" s="112"/>
      <c r="N19" s="112"/>
    </row>
    <row r="20" spans="1:14" ht="13.5" customHeight="1" x14ac:dyDescent="0.2">
      <c r="A20" s="60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22"/>
      <c r="H20" s="122"/>
      <c r="I20" s="122"/>
      <c r="J20" s="61">
        <f t="shared" si="3"/>
        <v>0</v>
      </c>
      <c r="K20" s="61"/>
      <c r="L20" s="112"/>
      <c r="M20" s="112"/>
      <c r="N20" s="112"/>
    </row>
    <row r="21" spans="1:14" x14ac:dyDescent="0.2">
      <c r="A21" s="60">
        <f t="shared" si="2"/>
        <v>19</v>
      </c>
      <c r="B21" s="61" t="s">
        <v>164</v>
      </c>
      <c r="C21" s="61" t="s">
        <v>2</v>
      </c>
      <c r="D21" s="60">
        <v>12</v>
      </c>
      <c r="E21" s="61">
        <f t="shared" si="1"/>
        <v>6</v>
      </c>
      <c r="F21" s="122"/>
      <c r="G21" s="122"/>
      <c r="H21" s="122"/>
      <c r="I21" s="122"/>
      <c r="J21" s="61">
        <f t="shared" si="3"/>
        <v>6</v>
      </c>
      <c r="K21" s="61"/>
      <c r="L21" s="112"/>
      <c r="M21" s="112"/>
      <c r="N21" s="112"/>
    </row>
    <row r="22" spans="1:14" x14ac:dyDescent="0.2">
      <c r="A22" s="60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22"/>
      <c r="H22" s="122"/>
      <c r="I22" s="122"/>
      <c r="J22" s="61">
        <f t="shared" si="3"/>
        <v>0</v>
      </c>
      <c r="K22" s="61"/>
      <c r="L22" s="112"/>
      <c r="M22" s="112"/>
      <c r="N22" s="112"/>
    </row>
    <row r="23" spans="1:14" ht="140.25" x14ac:dyDescent="0.2">
      <c r="A23" s="60">
        <f t="shared" si="2"/>
        <v>21</v>
      </c>
      <c r="B23" s="61" t="s">
        <v>212</v>
      </c>
      <c r="C23" s="61" t="s">
        <v>24</v>
      </c>
      <c r="D23" s="60">
        <v>96</v>
      </c>
      <c r="E23" s="61">
        <f t="shared" si="1"/>
        <v>48</v>
      </c>
      <c r="F23" s="122"/>
      <c r="G23" s="122"/>
      <c r="H23" s="122"/>
      <c r="I23" s="122"/>
      <c r="J23" s="61">
        <f t="shared" si="3"/>
        <v>48</v>
      </c>
      <c r="K23" s="61"/>
      <c r="L23" s="112"/>
      <c r="M23" s="112"/>
      <c r="N23" s="112"/>
    </row>
    <row r="24" spans="1:14" x14ac:dyDescent="0.2">
      <c r="A24" s="60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22"/>
      <c r="H24" s="122"/>
      <c r="I24" s="122"/>
      <c r="J24" s="61">
        <v>1</v>
      </c>
      <c r="K24" s="61"/>
      <c r="L24" s="112"/>
      <c r="M24" s="112"/>
      <c r="N24" s="112"/>
    </row>
    <row r="25" spans="1:14" ht="13.5" customHeight="1" x14ac:dyDescent="0.2">
      <c r="A25" s="60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22"/>
      <c r="H25" s="122"/>
      <c r="I25" s="122"/>
      <c r="J25" s="61">
        <f t="shared" ref="J25:J31" si="4">(D25/2)</f>
        <v>2</v>
      </c>
      <c r="K25" s="61"/>
      <c r="L25" s="112"/>
      <c r="M25" s="112"/>
      <c r="N25" s="112"/>
    </row>
    <row r="26" spans="1:14" ht="42.75" customHeight="1" x14ac:dyDescent="0.2">
      <c r="A26" s="60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22"/>
      <c r="H26" s="122"/>
      <c r="I26" s="122"/>
      <c r="J26" s="61">
        <f t="shared" si="4"/>
        <v>0</v>
      </c>
      <c r="K26" s="61"/>
      <c r="L26" s="112"/>
      <c r="M26" s="112"/>
      <c r="N26" s="112"/>
    </row>
    <row r="27" spans="1:14" ht="13.5" customHeight="1" x14ac:dyDescent="0.2">
      <c r="A27" s="60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22"/>
      <c r="H27" s="122"/>
      <c r="I27" s="122"/>
      <c r="J27" s="61">
        <f t="shared" si="4"/>
        <v>0</v>
      </c>
      <c r="K27" s="61"/>
      <c r="L27" s="112"/>
      <c r="M27" s="112"/>
      <c r="N27" s="112"/>
    </row>
    <row r="28" spans="1:14" x14ac:dyDescent="0.2">
      <c r="A28" s="60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22"/>
      <c r="H28" s="122"/>
      <c r="I28" s="122"/>
      <c r="J28" s="61">
        <f t="shared" si="4"/>
        <v>0</v>
      </c>
      <c r="K28" s="61"/>
      <c r="L28" s="112"/>
      <c r="M28" s="112"/>
      <c r="N28" s="112"/>
    </row>
    <row r="29" spans="1:14" x14ac:dyDescent="0.2">
      <c r="A29" s="60">
        <f t="shared" si="2"/>
        <v>27</v>
      </c>
      <c r="B29" s="61" t="s">
        <v>30</v>
      </c>
      <c r="C29" s="61" t="s">
        <v>2</v>
      </c>
      <c r="D29" s="60">
        <v>10</v>
      </c>
      <c r="E29" s="61">
        <f t="shared" si="1"/>
        <v>5</v>
      </c>
      <c r="F29" s="122"/>
      <c r="G29" s="122"/>
      <c r="H29" s="122"/>
      <c r="I29" s="122"/>
      <c r="J29" s="61">
        <f t="shared" si="4"/>
        <v>5</v>
      </c>
      <c r="K29" s="61"/>
      <c r="L29" s="112"/>
      <c r="M29" s="112"/>
      <c r="N29" s="112"/>
    </row>
    <row r="30" spans="1:14" x14ac:dyDescent="0.2">
      <c r="A30" s="60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22"/>
      <c r="H30" s="122"/>
      <c r="I30" s="122"/>
      <c r="J30" s="61">
        <f t="shared" si="4"/>
        <v>12</v>
      </c>
      <c r="K30" s="61"/>
      <c r="L30" s="112"/>
      <c r="M30" s="112"/>
      <c r="N30" s="112"/>
    </row>
    <row r="31" spans="1:14" x14ac:dyDescent="0.2">
      <c r="A31" s="60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22"/>
      <c r="H31" s="122"/>
      <c r="I31" s="122"/>
      <c r="J31" s="61">
        <f t="shared" si="4"/>
        <v>0</v>
      </c>
      <c r="K31" s="61"/>
      <c r="L31" s="112"/>
      <c r="M31" s="112"/>
      <c r="N31" s="112"/>
    </row>
    <row r="32" spans="1:14" x14ac:dyDescent="0.2">
      <c r="A32" s="60">
        <f t="shared" si="2"/>
        <v>30</v>
      </c>
      <c r="B32" s="61" t="s">
        <v>33</v>
      </c>
      <c r="C32" s="61" t="s">
        <v>2</v>
      </c>
      <c r="D32" s="60">
        <v>1</v>
      </c>
      <c r="E32" s="61">
        <f t="shared" si="1"/>
        <v>0.5</v>
      </c>
      <c r="F32" s="122"/>
      <c r="G32" s="122"/>
      <c r="H32" s="122"/>
      <c r="I32" s="122"/>
      <c r="J32" s="61">
        <v>0</v>
      </c>
      <c r="K32" s="61"/>
      <c r="L32" s="112"/>
      <c r="M32" s="112"/>
      <c r="N32" s="112"/>
    </row>
    <row r="33" spans="1:14" x14ac:dyDescent="0.2">
      <c r="A33" s="60">
        <f t="shared" si="2"/>
        <v>31</v>
      </c>
      <c r="B33" s="61" t="s">
        <v>226</v>
      </c>
      <c r="C33" s="61" t="s">
        <v>2</v>
      </c>
      <c r="D33" s="60">
        <v>18</v>
      </c>
      <c r="E33" s="61">
        <f t="shared" si="1"/>
        <v>9</v>
      </c>
      <c r="F33" s="122"/>
      <c r="G33" s="122"/>
      <c r="H33" s="122"/>
      <c r="I33" s="122"/>
      <c r="J33" s="61">
        <f t="shared" ref="J33:J71" si="5">(D33/2)</f>
        <v>9</v>
      </c>
      <c r="K33" s="61"/>
      <c r="L33" s="112"/>
      <c r="M33" s="112"/>
      <c r="N33" s="112"/>
    </row>
    <row r="34" spans="1:14" x14ac:dyDescent="0.2">
      <c r="A34" s="60">
        <f t="shared" si="2"/>
        <v>32</v>
      </c>
      <c r="B34" s="61" t="s">
        <v>227</v>
      </c>
      <c r="C34" s="61" t="s">
        <v>2</v>
      </c>
      <c r="D34" s="60">
        <v>24</v>
      </c>
      <c r="E34" s="61">
        <f t="shared" si="1"/>
        <v>12</v>
      </c>
      <c r="F34" s="122"/>
      <c r="G34" s="122"/>
      <c r="H34" s="122"/>
      <c r="I34" s="122"/>
      <c r="J34" s="61">
        <f t="shared" si="5"/>
        <v>12</v>
      </c>
      <c r="K34" s="61"/>
      <c r="L34" s="112"/>
      <c r="M34" s="112"/>
      <c r="N34" s="112"/>
    </row>
    <row r="35" spans="1:14" ht="56.25" customHeight="1" x14ac:dyDescent="0.2">
      <c r="A35" s="60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22"/>
      <c r="H35" s="122"/>
      <c r="I35" s="122"/>
      <c r="J35" s="61">
        <f t="shared" si="5"/>
        <v>0</v>
      </c>
      <c r="K35" s="61"/>
      <c r="L35" s="112"/>
      <c r="M35" s="112"/>
      <c r="N35" s="112"/>
    </row>
    <row r="36" spans="1:14" ht="67.5" customHeight="1" x14ac:dyDescent="0.2">
      <c r="A36" s="60">
        <f t="shared" si="2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22"/>
      <c r="G36" s="122"/>
      <c r="H36" s="122"/>
      <c r="I36" s="122"/>
      <c r="J36" s="61">
        <f t="shared" si="5"/>
        <v>12</v>
      </c>
      <c r="K36" s="61"/>
      <c r="L36" s="112"/>
      <c r="M36" s="112"/>
      <c r="N36" s="112"/>
    </row>
    <row r="37" spans="1:14" ht="55.5" customHeight="1" x14ac:dyDescent="0.2">
      <c r="A37" s="60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22"/>
      <c r="H37" s="122"/>
      <c r="I37" s="122"/>
      <c r="J37" s="61">
        <f t="shared" si="5"/>
        <v>12</v>
      </c>
      <c r="K37" s="61"/>
      <c r="L37" s="112"/>
      <c r="M37" s="112"/>
      <c r="N37" s="112"/>
    </row>
    <row r="38" spans="1:14" ht="93" customHeight="1" x14ac:dyDescent="0.2">
      <c r="A38" s="60">
        <f t="shared" si="2"/>
        <v>36</v>
      </c>
      <c r="B38" s="61" t="s">
        <v>218</v>
      </c>
      <c r="C38" s="61" t="s">
        <v>9</v>
      </c>
      <c r="D38" s="60">
        <v>24</v>
      </c>
      <c r="E38" s="61">
        <f t="shared" si="1"/>
        <v>12</v>
      </c>
      <c r="F38" s="122"/>
      <c r="G38" s="122"/>
      <c r="H38" s="122"/>
      <c r="I38" s="122"/>
      <c r="J38" s="61">
        <f t="shared" si="5"/>
        <v>12</v>
      </c>
      <c r="K38" s="61"/>
      <c r="L38" s="112"/>
      <c r="M38" s="112"/>
      <c r="N38" s="112"/>
    </row>
    <row r="39" spans="1:14" ht="14.25" customHeight="1" x14ac:dyDescent="0.2">
      <c r="A39" s="60">
        <f t="shared" si="2"/>
        <v>37</v>
      </c>
      <c r="B39" s="61" t="s">
        <v>42</v>
      </c>
      <c r="C39" s="61" t="s">
        <v>43</v>
      </c>
      <c r="D39" s="60">
        <v>24</v>
      </c>
      <c r="E39" s="61">
        <f t="shared" si="1"/>
        <v>12</v>
      </c>
      <c r="F39" s="122"/>
      <c r="G39" s="122"/>
      <c r="H39" s="122"/>
      <c r="I39" s="122"/>
      <c r="J39" s="61">
        <f t="shared" si="5"/>
        <v>12</v>
      </c>
      <c r="K39" s="61"/>
      <c r="L39" s="112"/>
      <c r="M39" s="112"/>
      <c r="N39" s="112"/>
    </row>
    <row r="40" spans="1:14" ht="25.5" customHeight="1" x14ac:dyDescent="0.2">
      <c r="A40" s="60">
        <f t="shared" si="2"/>
        <v>38</v>
      </c>
      <c r="B40" s="61" t="s">
        <v>166</v>
      </c>
      <c r="C40" s="61" t="s">
        <v>44</v>
      </c>
      <c r="D40" s="61"/>
      <c r="E40" s="61">
        <f t="shared" si="1"/>
        <v>0</v>
      </c>
      <c r="F40" s="122"/>
      <c r="G40" s="122"/>
      <c r="H40" s="122"/>
      <c r="I40" s="122"/>
      <c r="J40" s="61">
        <f t="shared" si="5"/>
        <v>0</v>
      </c>
      <c r="K40" s="61"/>
      <c r="L40" s="112"/>
      <c r="M40" s="112"/>
      <c r="N40" s="112"/>
    </row>
    <row r="41" spans="1:14" ht="90" customHeight="1" x14ac:dyDescent="0.2">
      <c r="A41" s="60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22"/>
      <c r="H41" s="122"/>
      <c r="I41" s="122"/>
      <c r="J41" s="61">
        <f t="shared" si="5"/>
        <v>0</v>
      </c>
      <c r="K41" s="61"/>
      <c r="L41" s="112"/>
      <c r="M41" s="112"/>
      <c r="N41" s="112"/>
    </row>
    <row r="42" spans="1:14" ht="13.5" customHeight="1" x14ac:dyDescent="0.2">
      <c r="A42" s="60">
        <f t="shared" si="2"/>
        <v>40</v>
      </c>
      <c r="B42" s="61" t="s">
        <v>45</v>
      </c>
      <c r="C42" s="61" t="s">
        <v>9</v>
      </c>
      <c r="D42" s="60">
        <v>8</v>
      </c>
      <c r="E42" s="61">
        <f t="shared" si="1"/>
        <v>4</v>
      </c>
      <c r="F42" s="122"/>
      <c r="G42" s="122"/>
      <c r="H42" s="122"/>
      <c r="I42" s="122"/>
      <c r="J42" s="61">
        <f t="shared" si="5"/>
        <v>4</v>
      </c>
      <c r="K42" s="61"/>
      <c r="L42" s="112"/>
      <c r="M42" s="112"/>
      <c r="N42" s="112"/>
    </row>
    <row r="43" spans="1:14" x14ac:dyDescent="0.2">
      <c r="A43" s="60">
        <f t="shared" si="2"/>
        <v>41</v>
      </c>
      <c r="B43" s="61" t="s">
        <v>105</v>
      </c>
      <c r="C43" s="61" t="s">
        <v>2</v>
      </c>
      <c r="D43" s="60">
        <v>48</v>
      </c>
      <c r="E43" s="61">
        <f t="shared" si="1"/>
        <v>24</v>
      </c>
      <c r="F43" s="122"/>
      <c r="G43" s="122"/>
      <c r="H43" s="122"/>
      <c r="I43" s="122"/>
      <c r="J43" s="61">
        <f t="shared" si="5"/>
        <v>24</v>
      </c>
      <c r="K43" s="61"/>
      <c r="L43" s="112"/>
      <c r="M43" s="112"/>
      <c r="N43" s="112"/>
    </row>
    <row r="44" spans="1:14" ht="72.75" customHeight="1" x14ac:dyDescent="0.2">
      <c r="A44" s="60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22"/>
      <c r="H44" s="122"/>
      <c r="I44" s="122"/>
      <c r="J44" s="61">
        <f t="shared" si="5"/>
        <v>0</v>
      </c>
      <c r="K44" s="61"/>
      <c r="L44" s="112"/>
      <c r="M44" s="112"/>
      <c r="N44" s="112"/>
    </row>
    <row r="45" spans="1:14" x14ac:dyDescent="0.2">
      <c r="A45" s="60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22"/>
      <c r="H45" s="122"/>
      <c r="I45" s="122"/>
      <c r="J45" s="61">
        <f t="shared" si="5"/>
        <v>6</v>
      </c>
      <c r="K45" s="61"/>
      <c r="L45" s="112"/>
      <c r="M45" s="112"/>
      <c r="N45" s="112"/>
    </row>
    <row r="46" spans="1:14" ht="69.75" customHeight="1" x14ac:dyDescent="0.2">
      <c r="A46" s="60">
        <f t="shared" si="2"/>
        <v>44</v>
      </c>
      <c r="B46" s="61" t="s">
        <v>230</v>
      </c>
      <c r="C46" s="61" t="s">
        <v>50</v>
      </c>
      <c r="D46" s="60">
        <v>12</v>
      </c>
      <c r="E46" s="61">
        <f t="shared" si="1"/>
        <v>6</v>
      </c>
      <c r="F46" s="122"/>
      <c r="G46" s="122"/>
      <c r="H46" s="122"/>
      <c r="I46" s="122"/>
      <c r="J46" s="61">
        <f t="shared" si="5"/>
        <v>6</v>
      </c>
      <c r="K46" s="61"/>
      <c r="L46" s="112"/>
      <c r="M46" s="112"/>
      <c r="N46" s="112"/>
    </row>
    <row r="47" spans="1:14" x14ac:dyDescent="0.2">
      <c r="A47" s="60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22"/>
      <c r="H47" s="122"/>
      <c r="I47" s="122"/>
      <c r="J47" s="61">
        <f t="shared" si="5"/>
        <v>1</v>
      </c>
      <c r="K47" s="61"/>
      <c r="L47" s="112"/>
      <c r="M47" s="112"/>
      <c r="N47" s="112"/>
    </row>
    <row r="48" spans="1:14" ht="13.5" customHeight="1" x14ac:dyDescent="0.2">
      <c r="A48" s="60">
        <f t="shared" si="2"/>
        <v>46</v>
      </c>
      <c r="B48" s="61" t="s">
        <v>130</v>
      </c>
      <c r="C48" s="61" t="s">
        <v>9</v>
      </c>
      <c r="D48" s="60">
        <v>48</v>
      </c>
      <c r="E48" s="61">
        <f t="shared" si="1"/>
        <v>24</v>
      </c>
      <c r="F48" s="122"/>
      <c r="G48" s="122"/>
      <c r="H48" s="122"/>
      <c r="I48" s="122"/>
      <c r="J48" s="61">
        <f t="shared" si="5"/>
        <v>24</v>
      </c>
      <c r="K48" s="61"/>
      <c r="L48" s="112"/>
      <c r="M48" s="112"/>
      <c r="N48" s="112"/>
    </row>
    <row r="49" spans="1:14" x14ac:dyDescent="0.2">
      <c r="A49" s="60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22"/>
      <c r="H49" s="122"/>
      <c r="I49" s="122"/>
      <c r="J49" s="61">
        <f t="shared" si="5"/>
        <v>0</v>
      </c>
      <c r="K49" s="61"/>
      <c r="L49" s="112"/>
      <c r="M49" s="112"/>
      <c r="N49" s="112"/>
    </row>
    <row r="50" spans="1:14" ht="13.5" customHeight="1" x14ac:dyDescent="0.2">
      <c r="A50" s="60">
        <f t="shared" si="2"/>
        <v>48</v>
      </c>
      <c r="B50" s="61" t="s">
        <v>52</v>
      </c>
      <c r="C50" s="61" t="s">
        <v>53</v>
      </c>
      <c r="D50" s="60">
        <v>12</v>
      </c>
      <c r="E50" s="61">
        <f t="shared" si="1"/>
        <v>6</v>
      </c>
      <c r="F50" s="122"/>
      <c r="G50" s="122"/>
      <c r="H50" s="122"/>
      <c r="I50" s="122"/>
      <c r="J50" s="61">
        <f t="shared" si="5"/>
        <v>6</v>
      </c>
      <c r="K50" s="61"/>
      <c r="L50" s="112"/>
      <c r="M50" s="112"/>
      <c r="N50" s="112"/>
    </row>
    <row r="51" spans="1:14" x14ac:dyDescent="0.2">
      <c r="A51" s="60">
        <f t="shared" si="2"/>
        <v>49</v>
      </c>
      <c r="B51" s="61" t="s">
        <v>54</v>
      </c>
      <c r="C51" s="61" t="s">
        <v>2</v>
      </c>
      <c r="D51" s="60">
        <v>12</v>
      </c>
      <c r="E51" s="61">
        <f t="shared" si="1"/>
        <v>6</v>
      </c>
      <c r="F51" s="122"/>
      <c r="G51" s="122"/>
      <c r="H51" s="122"/>
      <c r="I51" s="122"/>
      <c r="J51" s="61">
        <f t="shared" si="5"/>
        <v>6</v>
      </c>
      <c r="K51" s="61"/>
      <c r="L51" s="112"/>
      <c r="M51" s="112"/>
      <c r="N51" s="112"/>
    </row>
    <row r="52" spans="1:14" x14ac:dyDescent="0.2">
      <c r="A52" s="60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22"/>
      <c r="H52" s="122"/>
      <c r="I52" s="122"/>
      <c r="J52" s="61">
        <f t="shared" si="5"/>
        <v>12</v>
      </c>
      <c r="K52" s="61"/>
      <c r="L52" s="112"/>
      <c r="M52" s="112"/>
      <c r="N52" s="112"/>
    </row>
    <row r="53" spans="1:14" x14ac:dyDescent="0.2">
      <c r="A53" s="60">
        <f t="shared" si="2"/>
        <v>51</v>
      </c>
      <c r="B53" s="61" t="s">
        <v>56</v>
      </c>
      <c r="C53" s="61" t="s">
        <v>147</v>
      </c>
      <c r="D53" s="60"/>
      <c r="E53" s="61">
        <f t="shared" si="1"/>
        <v>0</v>
      </c>
      <c r="F53" s="122"/>
      <c r="G53" s="122"/>
      <c r="H53" s="122"/>
      <c r="I53" s="122"/>
      <c r="J53" s="61">
        <f t="shared" si="5"/>
        <v>0</v>
      </c>
      <c r="K53" s="61"/>
      <c r="L53" s="112"/>
      <c r="M53" s="112"/>
      <c r="N53" s="112"/>
    </row>
    <row r="54" spans="1:14" ht="25.5" x14ac:dyDescent="0.2">
      <c r="A54" s="60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22"/>
      <c r="H54" s="122"/>
      <c r="I54" s="122"/>
      <c r="J54" s="61">
        <f t="shared" si="5"/>
        <v>0</v>
      </c>
      <c r="K54" s="61"/>
      <c r="L54" s="112"/>
      <c r="M54" s="112"/>
      <c r="N54" s="112"/>
    </row>
    <row r="55" spans="1:14" ht="27.75" customHeight="1" x14ac:dyDescent="0.2">
      <c r="A55" s="60">
        <f t="shared" si="2"/>
        <v>53</v>
      </c>
      <c r="B55" s="61" t="s">
        <v>132</v>
      </c>
      <c r="C55" s="61" t="s">
        <v>133</v>
      </c>
      <c r="D55" s="60">
        <v>96</v>
      </c>
      <c r="E55" s="61">
        <f t="shared" si="1"/>
        <v>48</v>
      </c>
      <c r="F55" s="122"/>
      <c r="G55" s="122"/>
      <c r="H55" s="122"/>
      <c r="I55" s="122"/>
      <c r="J55" s="61">
        <f t="shared" si="5"/>
        <v>48</v>
      </c>
      <c r="K55" s="61"/>
      <c r="L55" s="112"/>
      <c r="M55" s="112"/>
      <c r="N55" s="112"/>
    </row>
    <row r="56" spans="1:14" x14ac:dyDescent="0.2">
      <c r="A56" s="60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22"/>
      <c r="H56" s="122"/>
      <c r="I56" s="122"/>
      <c r="J56" s="61">
        <f t="shared" si="5"/>
        <v>0</v>
      </c>
      <c r="K56" s="61"/>
      <c r="L56" s="112"/>
      <c r="M56" s="112"/>
      <c r="N56" s="112"/>
    </row>
    <row r="57" spans="1:14" ht="14.25" customHeight="1" x14ac:dyDescent="0.2">
      <c r="A57" s="60">
        <f t="shared" si="2"/>
        <v>55</v>
      </c>
      <c r="B57" s="61" t="s">
        <v>61</v>
      </c>
      <c r="C57" s="61" t="s">
        <v>2</v>
      </c>
      <c r="D57" s="60">
        <v>4</v>
      </c>
      <c r="E57" s="61">
        <f t="shared" si="1"/>
        <v>2</v>
      </c>
      <c r="F57" s="122"/>
      <c r="G57" s="122"/>
      <c r="H57" s="122"/>
      <c r="I57" s="122"/>
      <c r="J57" s="61">
        <f t="shared" si="5"/>
        <v>2</v>
      </c>
      <c r="K57" s="61"/>
      <c r="L57" s="112"/>
      <c r="M57" s="112"/>
      <c r="N57" s="112"/>
    </row>
    <row r="58" spans="1:14" ht="13.5" customHeight="1" x14ac:dyDescent="0.2">
      <c r="A58" s="60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22"/>
      <c r="H58" s="122"/>
      <c r="I58" s="122"/>
      <c r="J58" s="61">
        <f t="shared" si="5"/>
        <v>0</v>
      </c>
      <c r="K58" s="61"/>
      <c r="L58" s="112"/>
      <c r="M58" s="112"/>
      <c r="N58" s="112"/>
    </row>
    <row r="59" spans="1:14" x14ac:dyDescent="0.2">
      <c r="A59" s="60">
        <f t="shared" si="2"/>
        <v>57</v>
      </c>
      <c r="B59" s="61" t="s">
        <v>63</v>
      </c>
      <c r="C59" s="61" t="s">
        <v>2</v>
      </c>
      <c r="D59" s="60">
        <v>24</v>
      </c>
      <c r="E59" s="61">
        <f t="shared" si="1"/>
        <v>12</v>
      </c>
      <c r="F59" s="122"/>
      <c r="G59" s="122"/>
      <c r="H59" s="122"/>
      <c r="I59" s="122"/>
      <c r="J59" s="61">
        <f t="shared" si="5"/>
        <v>12</v>
      </c>
      <c r="K59" s="61"/>
      <c r="L59" s="112"/>
      <c r="M59" s="112"/>
      <c r="N59" s="112"/>
    </row>
    <row r="60" spans="1:14" ht="15.75" customHeight="1" x14ac:dyDescent="0.2">
      <c r="A60" s="60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22"/>
      <c r="H60" s="122"/>
      <c r="I60" s="122"/>
      <c r="J60" s="61">
        <f t="shared" si="5"/>
        <v>0</v>
      </c>
      <c r="K60" s="61"/>
      <c r="L60" s="112"/>
      <c r="M60" s="112"/>
      <c r="N60" s="112"/>
    </row>
    <row r="61" spans="1:14" ht="14.25" customHeight="1" x14ac:dyDescent="0.2">
      <c r="A61" s="60">
        <f t="shared" si="2"/>
        <v>59</v>
      </c>
      <c r="B61" s="61" t="s">
        <v>177</v>
      </c>
      <c r="C61" s="61" t="s">
        <v>157</v>
      </c>
      <c r="D61" s="60">
        <v>24</v>
      </c>
      <c r="E61" s="61">
        <f t="shared" si="1"/>
        <v>12</v>
      </c>
      <c r="F61" s="122"/>
      <c r="G61" s="122"/>
      <c r="H61" s="122"/>
      <c r="I61" s="122"/>
      <c r="J61" s="61">
        <f t="shared" si="5"/>
        <v>12</v>
      </c>
      <c r="K61" s="61"/>
      <c r="L61" s="112"/>
      <c r="M61" s="112"/>
      <c r="N61" s="112"/>
    </row>
    <row r="62" spans="1:14" ht="13.5" customHeight="1" x14ac:dyDescent="0.2">
      <c r="A62" s="60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22"/>
      <c r="H62" s="122"/>
      <c r="I62" s="122"/>
      <c r="J62" s="61">
        <f t="shared" si="5"/>
        <v>0</v>
      </c>
      <c r="K62" s="61"/>
      <c r="L62" s="112"/>
      <c r="M62" s="112"/>
      <c r="N62" s="112"/>
    </row>
    <row r="63" spans="1:14" x14ac:dyDescent="0.2">
      <c r="A63" s="60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22"/>
      <c r="H63" s="122"/>
      <c r="I63" s="122"/>
      <c r="J63" s="61">
        <f t="shared" si="5"/>
        <v>12</v>
      </c>
      <c r="K63" s="61"/>
      <c r="L63" s="112"/>
      <c r="M63" s="112"/>
      <c r="N63" s="112"/>
    </row>
    <row r="64" spans="1:14" ht="12.75" customHeight="1" x14ac:dyDescent="0.2">
      <c r="A64" s="60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22"/>
      <c r="H64" s="122"/>
      <c r="I64" s="122"/>
      <c r="J64" s="61">
        <f t="shared" si="5"/>
        <v>0</v>
      </c>
      <c r="K64" s="61"/>
      <c r="L64" s="112"/>
      <c r="M64" s="112"/>
      <c r="N64" s="112"/>
    </row>
    <row r="65" spans="1:15" ht="12.75" customHeight="1" x14ac:dyDescent="0.2">
      <c r="A65" s="60">
        <f t="shared" si="2"/>
        <v>63</v>
      </c>
      <c r="B65" s="61" t="s">
        <v>170</v>
      </c>
      <c r="C65" s="61" t="s">
        <v>71</v>
      </c>
      <c r="D65" s="60">
        <v>24</v>
      </c>
      <c r="E65" s="61">
        <f t="shared" si="1"/>
        <v>12</v>
      </c>
      <c r="F65" s="112"/>
      <c r="G65" s="122"/>
      <c r="H65" s="122"/>
      <c r="I65" s="122"/>
      <c r="J65" s="61">
        <f t="shared" si="5"/>
        <v>12</v>
      </c>
      <c r="K65" s="61"/>
      <c r="L65" s="112"/>
      <c r="M65" s="112"/>
      <c r="N65" s="112"/>
    </row>
    <row r="66" spans="1:15" ht="12" customHeight="1" x14ac:dyDescent="0.2">
      <c r="A66" s="60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22"/>
      <c r="H66" s="122"/>
      <c r="I66" s="122"/>
      <c r="J66" s="61">
        <f t="shared" si="5"/>
        <v>0</v>
      </c>
      <c r="K66" s="61"/>
      <c r="L66" s="112"/>
      <c r="M66" s="112"/>
      <c r="N66" s="112"/>
    </row>
    <row r="67" spans="1:15" x14ac:dyDescent="0.2">
      <c r="A67" s="60">
        <f t="shared" si="2"/>
        <v>65</v>
      </c>
      <c r="B67" s="61" t="s">
        <v>134</v>
      </c>
      <c r="C67" s="61" t="s">
        <v>2</v>
      </c>
      <c r="D67" s="60">
        <v>14</v>
      </c>
      <c r="E67" s="61">
        <f t="shared" si="1"/>
        <v>7</v>
      </c>
      <c r="F67" s="122"/>
      <c r="G67" s="122"/>
      <c r="H67" s="122"/>
      <c r="I67" s="122"/>
      <c r="J67" s="61">
        <f t="shared" si="5"/>
        <v>7</v>
      </c>
      <c r="K67" s="61"/>
      <c r="L67" s="112"/>
      <c r="M67" s="112"/>
      <c r="N67" s="112"/>
    </row>
    <row r="68" spans="1:15" ht="60" customHeight="1" x14ac:dyDescent="0.2">
      <c r="A68" s="60">
        <f t="shared" si="2"/>
        <v>66</v>
      </c>
      <c r="B68" s="48" t="s">
        <v>224</v>
      </c>
      <c r="C68" s="61" t="s">
        <v>9</v>
      </c>
      <c r="D68" s="60">
        <v>6</v>
      </c>
      <c r="E68" s="61">
        <f>(D68/2)</f>
        <v>3</v>
      </c>
      <c r="F68" s="122"/>
      <c r="G68" s="122"/>
      <c r="H68" s="122"/>
      <c r="I68" s="122"/>
      <c r="J68" s="61">
        <f t="shared" si="5"/>
        <v>3</v>
      </c>
      <c r="K68" s="61"/>
      <c r="L68" s="112"/>
      <c r="M68" s="112"/>
      <c r="N68" s="112"/>
    </row>
    <row r="69" spans="1:15" ht="15" customHeight="1" x14ac:dyDescent="0.2">
      <c r="A69" s="60">
        <f t="shared" ref="A69:A71" si="6">1+A68</f>
        <v>67</v>
      </c>
      <c r="B69" s="61" t="s">
        <v>229</v>
      </c>
      <c r="C69" s="61" t="s">
        <v>75</v>
      </c>
      <c r="D69" s="60">
        <v>150</v>
      </c>
      <c r="E69" s="61">
        <f>(D69/2)</f>
        <v>75</v>
      </c>
      <c r="F69" s="122"/>
      <c r="G69" s="122"/>
      <c r="H69" s="122"/>
      <c r="I69" s="122"/>
      <c r="J69" s="61">
        <f t="shared" si="5"/>
        <v>75</v>
      </c>
      <c r="K69" s="61"/>
      <c r="L69" s="112"/>
      <c r="M69" s="112"/>
      <c r="N69" s="112"/>
    </row>
    <row r="70" spans="1:15" ht="13.5" customHeight="1" x14ac:dyDescent="0.2">
      <c r="A70" s="60">
        <f t="shared" si="6"/>
        <v>68</v>
      </c>
      <c r="B70" s="61" t="s">
        <v>228</v>
      </c>
      <c r="C70" s="61" t="s">
        <v>77</v>
      </c>
      <c r="D70" s="60">
        <v>72</v>
      </c>
      <c r="E70" s="61">
        <f>(D70/2)</f>
        <v>36</v>
      </c>
      <c r="F70" s="122"/>
      <c r="G70" s="122"/>
      <c r="H70" s="122"/>
      <c r="I70" s="122"/>
      <c r="J70" s="61">
        <f t="shared" si="5"/>
        <v>36</v>
      </c>
      <c r="K70" s="61"/>
      <c r="L70" s="112"/>
      <c r="M70" s="112"/>
      <c r="N70" s="112"/>
    </row>
    <row r="71" spans="1:15" ht="29.25" customHeight="1" x14ac:dyDescent="0.2">
      <c r="A71" s="60">
        <f t="shared" si="6"/>
        <v>69</v>
      </c>
      <c r="B71" s="61" t="s">
        <v>118</v>
      </c>
      <c r="C71" s="61" t="str">
        <f>+C68</f>
        <v>FRASCO X GALON</v>
      </c>
      <c r="D71" s="60">
        <v>8</v>
      </c>
      <c r="E71" s="61">
        <f>(D71/2)</f>
        <v>4</v>
      </c>
      <c r="F71" s="122"/>
      <c r="G71" s="122"/>
      <c r="H71" s="122"/>
      <c r="I71" s="122"/>
      <c r="J71" s="61">
        <f t="shared" si="5"/>
        <v>4</v>
      </c>
      <c r="K71" s="61"/>
      <c r="L71" s="112"/>
      <c r="M71" s="112"/>
      <c r="N71" s="112"/>
    </row>
    <row r="72" spans="1:15" s="103" customFormat="1" x14ac:dyDescent="0.2">
      <c r="A72" s="100">
        <v>70</v>
      </c>
      <c r="B72" s="101" t="s">
        <v>180</v>
      </c>
      <c r="C72" s="101" t="s">
        <v>181</v>
      </c>
      <c r="D72" s="60">
        <v>0</v>
      </c>
      <c r="E72" s="61">
        <f>(D72/2)</f>
        <v>0</v>
      </c>
      <c r="F72" s="114"/>
      <c r="G72" s="122"/>
      <c r="H72" s="122"/>
      <c r="I72" s="122"/>
      <c r="J72" s="61">
        <v>24</v>
      </c>
      <c r="K72" s="61"/>
      <c r="L72" s="112"/>
      <c r="M72" s="112"/>
      <c r="N72" s="112"/>
    </row>
    <row r="73" spans="1:15" x14ac:dyDescent="0.2">
      <c r="A73" s="68"/>
      <c r="B73" s="68"/>
      <c r="C73" s="68"/>
      <c r="H73" s="122" t="s">
        <v>138</v>
      </c>
      <c r="I73" s="149"/>
      <c r="M73" s="112" t="s">
        <v>138</v>
      </c>
      <c r="N73" s="148"/>
      <c r="O73" s="125"/>
    </row>
    <row r="74" spans="1:15" ht="66" x14ac:dyDescent="0.2">
      <c r="A74" s="68"/>
      <c r="B74" s="187" t="s">
        <v>242</v>
      </c>
      <c r="C74" s="68"/>
      <c r="F74" s="144"/>
      <c r="G74" s="150"/>
      <c r="H74" s="150"/>
      <c r="I74" s="150"/>
      <c r="J74" s="144"/>
      <c r="K74" s="144"/>
      <c r="L74" s="151"/>
      <c r="M74" s="151"/>
      <c r="N74" s="151"/>
    </row>
    <row r="75" spans="1:15" x14ac:dyDescent="0.2">
      <c r="A75" s="68"/>
      <c r="B75" s="51"/>
      <c r="C75" s="68"/>
      <c r="F75" s="144"/>
      <c r="G75" s="150"/>
      <c r="H75" s="150"/>
      <c r="I75" s="150"/>
      <c r="J75" s="144"/>
      <c r="K75" s="144"/>
      <c r="L75" s="151"/>
      <c r="M75" s="151"/>
      <c r="N75" s="151"/>
    </row>
    <row r="76" spans="1:15" x14ac:dyDescent="0.2">
      <c r="B76" s="51"/>
      <c r="F76" s="144"/>
      <c r="G76" s="150"/>
      <c r="H76" s="150"/>
      <c r="I76" s="150"/>
      <c r="J76" s="144"/>
      <c r="K76" s="144"/>
      <c r="L76" s="151"/>
      <c r="M76" s="151"/>
      <c r="N76" s="151"/>
    </row>
    <row r="77" spans="1:15" ht="16.5" x14ac:dyDescent="0.2">
      <c r="B77" s="187"/>
    </row>
    <row r="78" spans="1:15" ht="16.5" x14ac:dyDescent="0.2">
      <c r="B78" s="187"/>
    </row>
    <row r="79" spans="1:15" ht="33" x14ac:dyDescent="0.2">
      <c r="B79" s="187" t="s">
        <v>243</v>
      </c>
    </row>
    <row r="80" spans="1:15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E69" activePane="bottomRight" state="frozen"/>
      <selection pane="topRight" activeCell="C1" sqref="C1"/>
      <selection pane="bottomLeft" activeCell="A4" sqref="A4"/>
      <selection pane="bottomRight" activeCell="I81" sqref="I81"/>
    </sheetView>
  </sheetViews>
  <sheetFormatPr baseColWidth="10" defaultRowHeight="12.75" x14ac:dyDescent="0.2"/>
  <cols>
    <col min="1" max="1" width="4.42578125" style="75" customWidth="1"/>
    <col min="2" max="2" width="37.7109375" style="75" customWidth="1"/>
    <col min="3" max="3" width="24.7109375" style="75" bestFit="1" customWidth="1"/>
    <col min="4" max="4" width="10.7109375" style="62" bestFit="1" customWidth="1"/>
    <col min="5" max="6" width="11.42578125" style="62"/>
    <col min="7" max="9" width="11.42578125" style="125"/>
    <col min="10" max="10" width="11.42578125" style="62"/>
    <col min="11" max="14" width="11.42578125" style="125"/>
    <col min="15" max="16384" width="11.42578125" style="62"/>
  </cols>
  <sheetData>
    <row r="1" spans="1:14" ht="51" customHeight="1" x14ac:dyDescent="0.2">
      <c r="A1" s="178"/>
      <c r="B1" s="178"/>
      <c r="C1" s="175" t="s">
        <v>192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37.5" customHeight="1" x14ac:dyDescent="0.2">
      <c r="A2" s="57" t="s">
        <v>0</v>
      </c>
      <c r="B2" s="57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60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2"/>
      <c r="H3" s="112"/>
      <c r="I3" s="112"/>
      <c r="J3" s="61">
        <f t="shared" ref="J3:J15" si="0">(D3/2)</f>
        <v>20</v>
      </c>
      <c r="K3" s="112"/>
      <c r="L3" s="112"/>
      <c r="M3" s="112"/>
      <c r="N3" s="112"/>
    </row>
    <row r="4" spans="1:14" x14ac:dyDescent="0.2">
      <c r="A4" s="60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2"/>
      <c r="H4" s="112"/>
      <c r="I4" s="112"/>
      <c r="J4" s="61">
        <f t="shared" si="0"/>
        <v>5</v>
      </c>
      <c r="K4" s="112"/>
      <c r="L4" s="112"/>
      <c r="M4" s="112"/>
      <c r="N4" s="112"/>
    </row>
    <row r="5" spans="1:14" ht="19.5" customHeight="1" x14ac:dyDescent="0.2">
      <c r="A5" s="60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2"/>
      <c r="H5" s="112"/>
      <c r="I5" s="112"/>
      <c r="J5" s="61">
        <f t="shared" si="0"/>
        <v>0</v>
      </c>
      <c r="K5" s="112"/>
      <c r="L5" s="112"/>
      <c r="M5" s="112"/>
      <c r="N5" s="112"/>
    </row>
    <row r="6" spans="1:14" x14ac:dyDescent="0.2">
      <c r="A6" s="60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2"/>
      <c r="H6" s="112"/>
      <c r="I6" s="112"/>
      <c r="J6" s="61">
        <f t="shared" si="0"/>
        <v>0</v>
      </c>
      <c r="K6" s="112"/>
      <c r="L6" s="112"/>
      <c r="M6" s="112"/>
      <c r="N6" s="112"/>
    </row>
    <row r="7" spans="1:14" ht="15" customHeight="1" x14ac:dyDescent="0.2">
      <c r="A7" s="60">
        <f t="shared" si="2"/>
        <v>5</v>
      </c>
      <c r="B7" s="61" t="s">
        <v>121</v>
      </c>
      <c r="C7" s="61" t="s">
        <v>9</v>
      </c>
      <c r="D7" s="60">
        <v>12</v>
      </c>
      <c r="E7" s="61">
        <f t="shared" si="1"/>
        <v>6</v>
      </c>
      <c r="F7" s="122"/>
      <c r="G7" s="112"/>
      <c r="H7" s="112"/>
      <c r="I7" s="112"/>
      <c r="J7" s="61">
        <f t="shared" si="0"/>
        <v>6</v>
      </c>
      <c r="K7" s="112"/>
      <c r="L7" s="112"/>
      <c r="M7" s="112"/>
      <c r="N7" s="112"/>
    </row>
    <row r="8" spans="1:14" x14ac:dyDescent="0.2">
      <c r="A8" s="60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2"/>
      <c r="H8" s="112"/>
      <c r="I8" s="112"/>
      <c r="J8" s="61">
        <f t="shared" si="0"/>
        <v>0</v>
      </c>
      <c r="K8" s="112"/>
      <c r="L8" s="112"/>
      <c r="M8" s="112"/>
      <c r="N8" s="112"/>
    </row>
    <row r="9" spans="1:14" x14ac:dyDescent="0.2">
      <c r="A9" s="60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2"/>
      <c r="H9" s="112"/>
      <c r="I9" s="112"/>
      <c r="J9" s="61">
        <f t="shared" si="0"/>
        <v>0</v>
      </c>
      <c r="K9" s="112"/>
      <c r="L9" s="112"/>
      <c r="M9" s="112"/>
      <c r="N9" s="112"/>
    </row>
    <row r="10" spans="1:14" ht="27" customHeight="1" x14ac:dyDescent="0.2">
      <c r="A10" s="60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2"/>
      <c r="H10" s="112"/>
      <c r="I10" s="112"/>
      <c r="J10" s="61">
        <f t="shared" si="0"/>
        <v>0</v>
      </c>
      <c r="K10" s="112"/>
      <c r="L10" s="112"/>
      <c r="M10" s="112"/>
      <c r="N10" s="112"/>
    </row>
    <row r="11" spans="1:14" x14ac:dyDescent="0.2">
      <c r="A11" s="60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2"/>
      <c r="H11" s="112"/>
      <c r="I11" s="112"/>
      <c r="J11" s="61">
        <f t="shared" si="0"/>
        <v>2</v>
      </c>
      <c r="K11" s="112"/>
      <c r="L11" s="112"/>
      <c r="M11" s="112"/>
      <c r="N11" s="112"/>
    </row>
    <row r="12" spans="1:14" ht="92.25" customHeight="1" x14ac:dyDescent="0.2">
      <c r="A12" s="60">
        <f t="shared" si="2"/>
        <v>10</v>
      </c>
      <c r="B12" s="48" t="s">
        <v>231</v>
      </c>
      <c r="C12" s="61" t="s">
        <v>14</v>
      </c>
      <c r="D12" s="60">
        <v>12</v>
      </c>
      <c r="E12" s="61">
        <f t="shared" si="1"/>
        <v>6</v>
      </c>
      <c r="F12" s="122"/>
      <c r="G12" s="112"/>
      <c r="H12" s="112"/>
      <c r="I12" s="112"/>
      <c r="J12" s="61">
        <f t="shared" si="0"/>
        <v>6</v>
      </c>
      <c r="K12" s="112"/>
      <c r="L12" s="112"/>
      <c r="M12" s="112"/>
      <c r="N12" s="112"/>
    </row>
    <row r="13" spans="1:14" ht="12" customHeight="1" x14ac:dyDescent="0.2">
      <c r="A13" s="60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2"/>
      <c r="H13" s="112"/>
      <c r="I13" s="112"/>
      <c r="J13" s="61">
        <f t="shared" si="0"/>
        <v>12</v>
      </c>
      <c r="K13" s="112"/>
      <c r="L13" s="112"/>
      <c r="M13" s="112"/>
      <c r="N13" s="112"/>
    </row>
    <row r="14" spans="1:14" ht="51" x14ac:dyDescent="0.2">
      <c r="A14" s="60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2"/>
      <c r="H14" s="112"/>
      <c r="I14" s="112"/>
      <c r="J14" s="61">
        <f t="shared" si="0"/>
        <v>1</v>
      </c>
      <c r="K14" s="112"/>
      <c r="L14" s="112"/>
      <c r="M14" s="112"/>
      <c r="N14" s="112"/>
    </row>
    <row r="15" spans="1:14" x14ac:dyDescent="0.2">
      <c r="A15" s="60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2"/>
      <c r="H15" s="112"/>
      <c r="I15" s="112"/>
      <c r="J15" s="61">
        <f t="shared" si="0"/>
        <v>24</v>
      </c>
      <c r="K15" s="112"/>
      <c r="L15" s="112"/>
      <c r="M15" s="112"/>
      <c r="N15" s="112"/>
    </row>
    <row r="16" spans="1:14" x14ac:dyDescent="0.2">
      <c r="A16" s="60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2"/>
      <c r="H16" s="112"/>
      <c r="I16" s="112"/>
      <c r="J16" s="61">
        <v>1</v>
      </c>
      <c r="K16" s="112"/>
      <c r="L16" s="112"/>
      <c r="M16" s="112"/>
      <c r="N16" s="112"/>
    </row>
    <row r="17" spans="1:14" ht="13.5" customHeight="1" x14ac:dyDescent="0.2">
      <c r="A17" s="60">
        <f t="shared" si="2"/>
        <v>15</v>
      </c>
      <c r="B17" s="61" t="s">
        <v>152</v>
      </c>
      <c r="C17" s="61" t="s">
        <v>161</v>
      </c>
      <c r="D17" s="60">
        <v>48</v>
      </c>
      <c r="E17" s="61">
        <f t="shared" si="1"/>
        <v>24</v>
      </c>
      <c r="F17" s="122"/>
      <c r="G17" s="112"/>
      <c r="H17" s="112"/>
      <c r="I17" s="112"/>
      <c r="J17" s="61">
        <f t="shared" ref="J17:J31" si="3">(D17/2)</f>
        <v>24</v>
      </c>
      <c r="K17" s="112"/>
      <c r="L17" s="112"/>
      <c r="M17" s="112"/>
      <c r="N17" s="112"/>
    </row>
    <row r="18" spans="1:14" ht="13.5" customHeight="1" x14ac:dyDescent="0.2">
      <c r="A18" s="60">
        <f t="shared" si="2"/>
        <v>16</v>
      </c>
      <c r="B18" s="61" t="s">
        <v>153</v>
      </c>
      <c r="C18" s="61" t="s">
        <v>77</v>
      </c>
      <c r="D18" s="60">
        <v>36</v>
      </c>
      <c r="E18" s="61">
        <f t="shared" si="1"/>
        <v>18</v>
      </c>
      <c r="F18" s="122"/>
      <c r="G18" s="112"/>
      <c r="H18" s="112"/>
      <c r="I18" s="112"/>
      <c r="J18" s="61">
        <f t="shared" si="3"/>
        <v>18</v>
      </c>
      <c r="K18" s="112"/>
      <c r="L18" s="112"/>
      <c r="M18" s="112"/>
      <c r="N18" s="112"/>
    </row>
    <row r="19" spans="1:14" ht="13.5" customHeight="1" x14ac:dyDescent="0.2">
      <c r="A19" s="60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2"/>
      <c r="H19" s="112"/>
      <c r="I19" s="112"/>
      <c r="J19" s="61">
        <f t="shared" si="3"/>
        <v>0</v>
      </c>
      <c r="K19" s="112"/>
      <c r="L19" s="112"/>
      <c r="M19" s="112"/>
      <c r="N19" s="112"/>
    </row>
    <row r="20" spans="1:14" ht="13.5" customHeight="1" x14ac:dyDescent="0.2">
      <c r="A20" s="60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2"/>
      <c r="H20" s="112"/>
      <c r="I20" s="112"/>
      <c r="J20" s="61">
        <f t="shared" si="3"/>
        <v>0</v>
      </c>
      <c r="K20" s="112"/>
      <c r="L20" s="112"/>
      <c r="M20" s="112"/>
      <c r="N20" s="112"/>
    </row>
    <row r="21" spans="1:14" x14ac:dyDescent="0.2">
      <c r="A21" s="60">
        <f t="shared" si="2"/>
        <v>19</v>
      </c>
      <c r="B21" s="61" t="s">
        <v>164</v>
      </c>
      <c r="C21" s="61" t="s">
        <v>2</v>
      </c>
      <c r="D21" s="60">
        <v>24</v>
      </c>
      <c r="E21" s="61">
        <f t="shared" si="1"/>
        <v>12</v>
      </c>
      <c r="F21" s="122"/>
      <c r="G21" s="112"/>
      <c r="H21" s="112"/>
      <c r="I21" s="112"/>
      <c r="J21" s="61">
        <f t="shared" si="3"/>
        <v>12</v>
      </c>
      <c r="K21" s="112"/>
      <c r="L21" s="112"/>
      <c r="M21" s="112"/>
      <c r="N21" s="112"/>
    </row>
    <row r="22" spans="1:14" x14ac:dyDescent="0.2">
      <c r="A22" s="60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2"/>
      <c r="H22" s="112"/>
      <c r="I22" s="112"/>
      <c r="J22" s="61">
        <f t="shared" si="3"/>
        <v>0</v>
      </c>
      <c r="K22" s="112"/>
      <c r="L22" s="112"/>
      <c r="M22" s="112"/>
      <c r="N22" s="112"/>
    </row>
    <row r="23" spans="1:14" ht="140.25" x14ac:dyDescent="0.2">
      <c r="A23" s="60">
        <f t="shared" si="2"/>
        <v>21</v>
      </c>
      <c r="B23" s="61" t="s">
        <v>212</v>
      </c>
      <c r="C23" s="61" t="s">
        <v>24</v>
      </c>
      <c r="D23" s="60">
        <v>24</v>
      </c>
      <c r="E23" s="61">
        <f t="shared" si="1"/>
        <v>12</v>
      </c>
      <c r="F23" s="122"/>
      <c r="G23" s="112"/>
      <c r="H23" s="112"/>
      <c r="I23" s="112"/>
      <c r="J23" s="61">
        <f t="shared" si="3"/>
        <v>12</v>
      </c>
      <c r="K23" s="112"/>
      <c r="L23" s="112"/>
      <c r="M23" s="112"/>
      <c r="N23" s="112"/>
    </row>
    <row r="24" spans="1:14" x14ac:dyDescent="0.2">
      <c r="A24" s="60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2"/>
      <c r="H24" s="112"/>
      <c r="I24" s="112"/>
      <c r="J24" s="61">
        <f t="shared" si="3"/>
        <v>1</v>
      </c>
      <c r="K24" s="112"/>
      <c r="L24" s="112"/>
      <c r="M24" s="112"/>
      <c r="N24" s="112"/>
    </row>
    <row r="25" spans="1:14" ht="13.5" customHeight="1" x14ac:dyDescent="0.2">
      <c r="A25" s="60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2"/>
      <c r="H25" s="112"/>
      <c r="I25" s="112"/>
      <c r="J25" s="61">
        <f t="shared" si="3"/>
        <v>2</v>
      </c>
      <c r="K25" s="112"/>
      <c r="L25" s="112"/>
      <c r="M25" s="112"/>
      <c r="N25" s="112"/>
    </row>
    <row r="26" spans="1:14" ht="42.75" customHeight="1" x14ac:dyDescent="0.2">
      <c r="A26" s="60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2"/>
      <c r="H26" s="112"/>
      <c r="I26" s="112"/>
      <c r="J26" s="61">
        <f t="shared" si="3"/>
        <v>0</v>
      </c>
      <c r="K26" s="112"/>
      <c r="L26" s="112"/>
      <c r="M26" s="112"/>
      <c r="N26" s="112"/>
    </row>
    <row r="27" spans="1:14" ht="13.5" customHeight="1" x14ac:dyDescent="0.2">
      <c r="A27" s="60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2"/>
      <c r="H27" s="112"/>
      <c r="I27" s="112"/>
      <c r="J27" s="61">
        <f t="shared" si="3"/>
        <v>0</v>
      </c>
      <c r="K27" s="112"/>
      <c r="L27" s="112"/>
      <c r="M27" s="112"/>
      <c r="N27" s="112"/>
    </row>
    <row r="28" spans="1:14" x14ac:dyDescent="0.2">
      <c r="A28" s="60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2"/>
      <c r="H28" s="112"/>
      <c r="I28" s="112"/>
      <c r="J28" s="61">
        <f t="shared" si="3"/>
        <v>0</v>
      </c>
      <c r="K28" s="112"/>
      <c r="L28" s="112"/>
      <c r="M28" s="112"/>
      <c r="N28" s="112"/>
    </row>
    <row r="29" spans="1:14" x14ac:dyDescent="0.2">
      <c r="A29" s="60">
        <f t="shared" si="2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22"/>
      <c r="G29" s="112"/>
      <c r="H29" s="112"/>
      <c r="I29" s="112"/>
      <c r="J29" s="61">
        <f t="shared" si="3"/>
        <v>4</v>
      </c>
      <c r="K29" s="112"/>
      <c r="L29" s="112"/>
      <c r="M29" s="112"/>
      <c r="N29" s="112"/>
    </row>
    <row r="30" spans="1:14" x14ac:dyDescent="0.2">
      <c r="A30" s="60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2"/>
      <c r="H30" s="112"/>
      <c r="I30" s="112"/>
      <c r="J30" s="61">
        <f t="shared" si="3"/>
        <v>12</v>
      </c>
      <c r="K30" s="112"/>
      <c r="L30" s="112"/>
      <c r="M30" s="112"/>
      <c r="N30" s="112"/>
    </row>
    <row r="31" spans="1:14" x14ac:dyDescent="0.2">
      <c r="A31" s="60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2"/>
      <c r="H31" s="112"/>
      <c r="I31" s="112"/>
      <c r="J31" s="61">
        <f t="shared" si="3"/>
        <v>0</v>
      </c>
      <c r="K31" s="112"/>
      <c r="L31" s="112"/>
      <c r="M31" s="112"/>
      <c r="N31" s="112"/>
    </row>
    <row r="32" spans="1:14" x14ac:dyDescent="0.2">
      <c r="A32" s="60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2"/>
      <c r="H32" s="112"/>
      <c r="I32" s="112"/>
      <c r="J32" s="61">
        <v>0</v>
      </c>
      <c r="K32" s="112"/>
      <c r="L32" s="112"/>
      <c r="M32" s="112"/>
      <c r="N32" s="112"/>
    </row>
    <row r="33" spans="1:14" x14ac:dyDescent="0.2">
      <c r="A33" s="60">
        <f t="shared" si="2"/>
        <v>31</v>
      </c>
      <c r="B33" s="61" t="s">
        <v>144</v>
      </c>
      <c r="C33" s="61" t="s">
        <v>2</v>
      </c>
      <c r="D33" s="60">
        <v>12</v>
      </c>
      <c r="E33" s="61">
        <f t="shared" si="1"/>
        <v>6</v>
      </c>
      <c r="F33" s="122"/>
      <c r="G33" s="112"/>
      <c r="H33" s="112"/>
      <c r="I33" s="112"/>
      <c r="J33" s="61">
        <f t="shared" ref="J33:J46" si="4">(D33/2)</f>
        <v>6</v>
      </c>
      <c r="K33" s="112"/>
      <c r="L33" s="112"/>
      <c r="M33" s="112"/>
      <c r="N33" s="112"/>
    </row>
    <row r="34" spans="1:14" x14ac:dyDescent="0.2">
      <c r="A34" s="60">
        <f t="shared" si="2"/>
        <v>32</v>
      </c>
      <c r="B34" s="61" t="s">
        <v>145</v>
      </c>
      <c r="C34" s="61" t="s">
        <v>2</v>
      </c>
      <c r="D34" s="60">
        <v>24</v>
      </c>
      <c r="E34" s="61">
        <f t="shared" si="1"/>
        <v>12</v>
      </c>
      <c r="F34" s="122"/>
      <c r="G34" s="112"/>
      <c r="H34" s="112"/>
      <c r="I34" s="112"/>
      <c r="J34" s="61">
        <f t="shared" si="4"/>
        <v>12</v>
      </c>
      <c r="K34" s="112"/>
      <c r="L34" s="112"/>
      <c r="M34" s="112"/>
      <c r="N34" s="112"/>
    </row>
    <row r="35" spans="1:14" ht="70.5" customHeight="1" x14ac:dyDescent="0.2">
      <c r="A35" s="60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2"/>
      <c r="H35" s="112"/>
      <c r="I35" s="112"/>
      <c r="J35" s="61">
        <f t="shared" si="4"/>
        <v>0</v>
      </c>
      <c r="K35" s="112"/>
      <c r="L35" s="112"/>
      <c r="M35" s="112"/>
      <c r="N35" s="112"/>
    </row>
    <row r="36" spans="1:14" ht="63" customHeight="1" x14ac:dyDescent="0.2">
      <c r="A36" s="60">
        <f t="shared" si="2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22"/>
      <c r="G36" s="112"/>
      <c r="H36" s="112"/>
      <c r="I36" s="112"/>
      <c r="J36" s="61">
        <f t="shared" si="4"/>
        <v>12</v>
      </c>
      <c r="K36" s="112"/>
      <c r="L36" s="112"/>
      <c r="M36" s="112"/>
      <c r="N36" s="112"/>
    </row>
    <row r="37" spans="1:14" ht="54" customHeight="1" x14ac:dyDescent="0.2">
      <c r="A37" s="60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2"/>
      <c r="H37" s="112"/>
      <c r="I37" s="112"/>
      <c r="J37" s="61">
        <f t="shared" si="4"/>
        <v>12</v>
      </c>
      <c r="K37" s="112"/>
      <c r="L37" s="112"/>
      <c r="M37" s="112"/>
      <c r="N37" s="112"/>
    </row>
    <row r="38" spans="1:14" ht="92.25" customHeight="1" x14ac:dyDescent="0.2">
      <c r="A38" s="60">
        <f t="shared" si="2"/>
        <v>36</v>
      </c>
      <c r="B38" s="61" t="s">
        <v>218</v>
      </c>
      <c r="C38" s="61" t="s">
        <v>9</v>
      </c>
      <c r="D38" s="60">
        <v>8</v>
      </c>
      <c r="E38" s="61">
        <f t="shared" si="1"/>
        <v>4</v>
      </c>
      <c r="F38" s="122"/>
      <c r="G38" s="112"/>
      <c r="H38" s="112"/>
      <c r="I38" s="112"/>
      <c r="J38" s="61">
        <f t="shared" si="4"/>
        <v>4</v>
      </c>
      <c r="K38" s="112"/>
      <c r="L38" s="112"/>
      <c r="M38" s="112"/>
      <c r="N38" s="112"/>
    </row>
    <row r="39" spans="1:14" ht="14.25" customHeight="1" x14ac:dyDescent="0.2">
      <c r="A39" s="60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2"/>
      <c r="H39" s="112"/>
      <c r="I39" s="112"/>
      <c r="J39" s="61">
        <f t="shared" si="4"/>
        <v>6</v>
      </c>
      <c r="K39" s="112"/>
      <c r="L39" s="112"/>
      <c r="M39" s="112"/>
      <c r="N39" s="112"/>
    </row>
    <row r="40" spans="1:14" ht="23.25" customHeight="1" x14ac:dyDescent="0.2">
      <c r="A40" s="60">
        <f t="shared" si="2"/>
        <v>38</v>
      </c>
      <c r="B40" s="61" t="s">
        <v>166</v>
      </c>
      <c r="C40" s="61" t="s">
        <v>44</v>
      </c>
      <c r="D40" s="61"/>
      <c r="E40" s="61">
        <f t="shared" si="1"/>
        <v>0</v>
      </c>
      <c r="F40" s="122"/>
      <c r="G40" s="112"/>
      <c r="H40" s="112"/>
      <c r="I40" s="112"/>
      <c r="J40" s="61">
        <f t="shared" si="4"/>
        <v>0</v>
      </c>
      <c r="K40" s="112"/>
      <c r="L40" s="112"/>
      <c r="M40" s="112"/>
      <c r="N40" s="112"/>
    </row>
    <row r="41" spans="1:14" ht="93" customHeight="1" x14ac:dyDescent="0.2">
      <c r="A41" s="60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2"/>
      <c r="H41" s="112"/>
      <c r="I41" s="112"/>
      <c r="J41" s="61">
        <f t="shared" si="4"/>
        <v>0</v>
      </c>
      <c r="K41" s="112"/>
      <c r="L41" s="112"/>
      <c r="M41" s="112"/>
      <c r="N41" s="112"/>
    </row>
    <row r="42" spans="1:14" ht="13.5" customHeight="1" x14ac:dyDescent="0.2">
      <c r="A42" s="60">
        <f t="shared" si="2"/>
        <v>40</v>
      </c>
      <c r="B42" s="61" t="s">
        <v>45</v>
      </c>
      <c r="C42" s="61" t="s">
        <v>9</v>
      </c>
      <c r="D42" s="60">
        <v>6</v>
      </c>
      <c r="E42" s="61">
        <f t="shared" si="1"/>
        <v>3</v>
      </c>
      <c r="F42" s="122"/>
      <c r="G42" s="112"/>
      <c r="H42" s="112"/>
      <c r="I42" s="112"/>
      <c r="J42" s="61">
        <f t="shared" si="4"/>
        <v>3</v>
      </c>
      <c r="K42" s="112"/>
      <c r="L42" s="112"/>
      <c r="M42" s="112"/>
      <c r="N42" s="112"/>
    </row>
    <row r="43" spans="1:14" x14ac:dyDescent="0.2">
      <c r="A43" s="60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2"/>
      <c r="H43" s="112"/>
      <c r="I43" s="112"/>
      <c r="J43" s="61">
        <f t="shared" si="4"/>
        <v>12</v>
      </c>
      <c r="K43" s="112"/>
      <c r="L43" s="112"/>
      <c r="M43" s="112"/>
      <c r="N43" s="112"/>
    </row>
    <row r="44" spans="1:14" ht="63.75" customHeight="1" x14ac:dyDescent="0.2">
      <c r="A44" s="60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2"/>
      <c r="H44" s="112"/>
      <c r="I44" s="112"/>
      <c r="J44" s="61">
        <f t="shared" si="4"/>
        <v>0</v>
      </c>
      <c r="K44" s="112"/>
      <c r="L44" s="112"/>
      <c r="M44" s="112"/>
      <c r="N44" s="112"/>
    </row>
    <row r="45" spans="1:14" x14ac:dyDescent="0.2">
      <c r="A45" s="60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2"/>
      <c r="H45" s="112"/>
      <c r="I45" s="112"/>
      <c r="J45" s="61">
        <f t="shared" si="4"/>
        <v>6</v>
      </c>
      <c r="K45" s="112"/>
      <c r="L45" s="112"/>
      <c r="M45" s="112"/>
      <c r="N45" s="112"/>
    </row>
    <row r="46" spans="1:14" ht="69.75" customHeight="1" x14ac:dyDescent="0.2">
      <c r="A46" s="60">
        <f t="shared" si="2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22"/>
      <c r="G46" s="112"/>
      <c r="H46" s="112"/>
      <c r="I46" s="112"/>
      <c r="J46" s="61">
        <f t="shared" si="4"/>
        <v>4</v>
      </c>
      <c r="K46" s="112"/>
      <c r="L46" s="112"/>
      <c r="M46" s="112"/>
      <c r="N46" s="112"/>
    </row>
    <row r="47" spans="1:14" x14ac:dyDescent="0.2">
      <c r="A47" s="60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12"/>
      <c r="H47" s="112"/>
      <c r="I47" s="112"/>
      <c r="J47" s="61">
        <v>0</v>
      </c>
      <c r="K47" s="112"/>
      <c r="L47" s="112"/>
      <c r="M47" s="112"/>
      <c r="N47" s="112"/>
    </row>
    <row r="48" spans="1:14" ht="13.5" customHeight="1" x14ac:dyDescent="0.2">
      <c r="A48" s="60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2"/>
      <c r="H48" s="112"/>
      <c r="I48" s="112"/>
      <c r="J48" s="61">
        <f>(D48/2)</f>
        <v>12</v>
      </c>
      <c r="K48" s="112"/>
      <c r="L48" s="112"/>
      <c r="M48" s="112"/>
      <c r="N48" s="112"/>
    </row>
    <row r="49" spans="1:14" x14ac:dyDescent="0.2">
      <c r="A49" s="60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2"/>
      <c r="H49" s="112"/>
      <c r="I49" s="112"/>
      <c r="J49" s="61">
        <f>(D49/2)</f>
        <v>0</v>
      </c>
      <c r="K49" s="112"/>
      <c r="L49" s="112"/>
      <c r="M49" s="112"/>
      <c r="N49" s="112"/>
    </row>
    <row r="50" spans="1:14" ht="13.5" customHeight="1" x14ac:dyDescent="0.2">
      <c r="A50" s="60">
        <f t="shared" si="2"/>
        <v>48</v>
      </c>
      <c r="B50" s="61" t="s">
        <v>52</v>
      </c>
      <c r="C50" s="61" t="s">
        <v>53</v>
      </c>
      <c r="D50" s="60">
        <v>6</v>
      </c>
      <c r="E50" s="61">
        <f t="shared" si="1"/>
        <v>3</v>
      </c>
      <c r="F50" s="122"/>
      <c r="G50" s="112"/>
      <c r="H50" s="112"/>
      <c r="I50" s="112"/>
      <c r="J50" s="61">
        <v>3</v>
      </c>
      <c r="K50" s="112"/>
      <c r="L50" s="112"/>
      <c r="M50" s="112"/>
      <c r="N50" s="112"/>
    </row>
    <row r="51" spans="1:14" x14ac:dyDescent="0.2">
      <c r="A51" s="60">
        <f t="shared" si="2"/>
        <v>49</v>
      </c>
      <c r="B51" s="61" t="s">
        <v>54</v>
      </c>
      <c r="C51" s="61" t="s">
        <v>2</v>
      </c>
      <c r="D51" s="60">
        <v>4</v>
      </c>
      <c r="E51" s="61">
        <f t="shared" si="1"/>
        <v>2</v>
      </c>
      <c r="F51" s="122"/>
      <c r="G51" s="112"/>
      <c r="H51" s="112"/>
      <c r="I51" s="112"/>
      <c r="J51" s="61">
        <f t="shared" ref="J51:J56" si="5">(D51/2)</f>
        <v>2</v>
      </c>
      <c r="K51" s="112"/>
      <c r="L51" s="112"/>
      <c r="M51" s="112"/>
      <c r="N51" s="112"/>
    </row>
    <row r="52" spans="1:14" x14ac:dyDescent="0.2">
      <c r="A52" s="60">
        <f t="shared" si="2"/>
        <v>50</v>
      </c>
      <c r="B52" s="61" t="s">
        <v>55</v>
      </c>
      <c r="C52" s="61" t="s">
        <v>2</v>
      </c>
      <c r="D52" s="60">
        <v>12</v>
      </c>
      <c r="E52" s="61">
        <f t="shared" si="1"/>
        <v>6</v>
      </c>
      <c r="F52" s="122"/>
      <c r="G52" s="112"/>
      <c r="H52" s="112"/>
      <c r="I52" s="112"/>
      <c r="J52" s="61">
        <f t="shared" si="5"/>
        <v>6</v>
      </c>
      <c r="K52" s="112"/>
      <c r="L52" s="112"/>
      <c r="M52" s="112"/>
      <c r="N52" s="112"/>
    </row>
    <row r="53" spans="1:14" x14ac:dyDescent="0.2">
      <c r="A53" s="60">
        <f t="shared" si="2"/>
        <v>51</v>
      </c>
      <c r="B53" s="61" t="s">
        <v>56</v>
      </c>
      <c r="C53" s="61" t="s">
        <v>57</v>
      </c>
      <c r="D53" s="60"/>
      <c r="E53" s="61">
        <f t="shared" si="1"/>
        <v>0</v>
      </c>
      <c r="F53" s="122"/>
      <c r="G53" s="112"/>
      <c r="H53" s="112"/>
      <c r="I53" s="112"/>
      <c r="J53" s="61">
        <f t="shared" si="5"/>
        <v>0</v>
      </c>
      <c r="K53" s="112"/>
      <c r="L53" s="112"/>
      <c r="M53" s="112"/>
      <c r="N53" s="112"/>
    </row>
    <row r="54" spans="1:14" ht="25.5" x14ac:dyDescent="0.2">
      <c r="A54" s="60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12"/>
      <c r="H54" s="112"/>
      <c r="I54" s="112"/>
      <c r="J54" s="61">
        <f t="shared" si="5"/>
        <v>0</v>
      </c>
      <c r="K54" s="112"/>
      <c r="L54" s="112"/>
      <c r="M54" s="112"/>
      <c r="N54" s="112"/>
    </row>
    <row r="55" spans="1:14" ht="28.5" customHeight="1" x14ac:dyDescent="0.2">
      <c r="A55" s="60">
        <f t="shared" si="2"/>
        <v>53</v>
      </c>
      <c r="B55" s="61" t="s">
        <v>132</v>
      </c>
      <c r="C55" s="61" t="s">
        <v>133</v>
      </c>
      <c r="D55" s="60">
        <v>12</v>
      </c>
      <c r="E55" s="61">
        <f t="shared" si="1"/>
        <v>6</v>
      </c>
      <c r="F55" s="122"/>
      <c r="G55" s="112"/>
      <c r="H55" s="112"/>
      <c r="I55" s="112"/>
      <c r="J55" s="61">
        <f t="shared" si="5"/>
        <v>6</v>
      </c>
      <c r="K55" s="112"/>
      <c r="L55" s="112"/>
      <c r="M55" s="112"/>
      <c r="N55" s="112"/>
    </row>
    <row r="56" spans="1:14" x14ac:dyDescent="0.2">
      <c r="A56" s="60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2"/>
      <c r="H56" s="112"/>
      <c r="I56" s="112"/>
      <c r="J56" s="61">
        <f t="shared" si="5"/>
        <v>0</v>
      </c>
      <c r="K56" s="112"/>
      <c r="L56" s="112"/>
      <c r="M56" s="112"/>
      <c r="N56" s="112"/>
    </row>
    <row r="57" spans="1:14" ht="14.25" customHeight="1" x14ac:dyDescent="0.2">
      <c r="A57" s="60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2"/>
      <c r="H57" s="112"/>
      <c r="I57" s="112"/>
      <c r="J57" s="61">
        <v>1</v>
      </c>
      <c r="K57" s="112"/>
      <c r="L57" s="112"/>
      <c r="M57" s="112"/>
      <c r="N57" s="112"/>
    </row>
    <row r="58" spans="1:14" ht="13.5" customHeight="1" x14ac:dyDescent="0.2">
      <c r="A58" s="60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2"/>
      <c r="H58" s="112"/>
      <c r="I58" s="112"/>
      <c r="J58" s="61">
        <f t="shared" ref="J58:J69" si="6">(D58/2)</f>
        <v>0</v>
      </c>
      <c r="K58" s="112"/>
      <c r="L58" s="112"/>
      <c r="M58" s="112"/>
      <c r="N58" s="112"/>
    </row>
    <row r="59" spans="1:14" x14ac:dyDescent="0.2">
      <c r="A59" s="60">
        <f t="shared" si="2"/>
        <v>57</v>
      </c>
      <c r="B59" s="61" t="s">
        <v>63</v>
      </c>
      <c r="C59" s="61" t="s">
        <v>2</v>
      </c>
      <c r="D59" s="60">
        <v>24</v>
      </c>
      <c r="E59" s="61">
        <f t="shared" si="1"/>
        <v>12</v>
      </c>
      <c r="F59" s="122"/>
      <c r="G59" s="112"/>
      <c r="H59" s="112"/>
      <c r="I59" s="112"/>
      <c r="J59" s="61">
        <f t="shared" si="6"/>
        <v>12</v>
      </c>
      <c r="K59" s="112"/>
      <c r="L59" s="112"/>
      <c r="M59" s="112"/>
      <c r="N59" s="112"/>
    </row>
    <row r="60" spans="1:14" ht="15.75" customHeight="1" x14ac:dyDescent="0.2">
      <c r="A60" s="60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2"/>
      <c r="H60" s="112"/>
      <c r="I60" s="112"/>
      <c r="J60" s="61">
        <f t="shared" si="6"/>
        <v>0</v>
      </c>
      <c r="K60" s="112"/>
      <c r="L60" s="112"/>
      <c r="M60" s="112"/>
      <c r="N60" s="112"/>
    </row>
    <row r="61" spans="1:14" ht="14.25" customHeight="1" x14ac:dyDescent="0.2">
      <c r="A61" s="60">
        <f t="shared" si="2"/>
        <v>59</v>
      </c>
      <c r="B61" s="61" t="s">
        <v>177</v>
      </c>
      <c r="C61" s="61" t="s">
        <v>157</v>
      </c>
      <c r="D61" s="60">
        <v>24</v>
      </c>
      <c r="E61" s="61">
        <f t="shared" si="1"/>
        <v>12</v>
      </c>
      <c r="F61" s="122"/>
      <c r="G61" s="112"/>
      <c r="H61" s="112"/>
      <c r="I61" s="112"/>
      <c r="J61" s="61">
        <f t="shared" si="6"/>
        <v>12</v>
      </c>
      <c r="K61" s="112"/>
      <c r="L61" s="112"/>
      <c r="M61" s="112"/>
      <c r="N61" s="112"/>
    </row>
    <row r="62" spans="1:14" ht="13.5" customHeight="1" x14ac:dyDescent="0.2">
      <c r="A62" s="60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2"/>
      <c r="H62" s="112"/>
      <c r="I62" s="112"/>
      <c r="J62" s="61">
        <f t="shared" si="6"/>
        <v>0</v>
      </c>
      <c r="K62" s="112"/>
      <c r="L62" s="112"/>
      <c r="M62" s="112"/>
      <c r="N62" s="112"/>
    </row>
    <row r="63" spans="1:14" x14ac:dyDescent="0.2">
      <c r="A63" s="60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2"/>
      <c r="H63" s="112"/>
      <c r="I63" s="112"/>
      <c r="J63" s="61">
        <f t="shared" si="6"/>
        <v>12</v>
      </c>
      <c r="K63" s="112"/>
      <c r="L63" s="112"/>
      <c r="M63" s="112"/>
      <c r="N63" s="112"/>
    </row>
    <row r="64" spans="1:14" ht="12.75" customHeight="1" x14ac:dyDescent="0.2">
      <c r="A64" s="60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2"/>
      <c r="H64" s="112"/>
      <c r="I64" s="112"/>
      <c r="J64" s="61">
        <f t="shared" si="6"/>
        <v>0</v>
      </c>
      <c r="K64" s="112"/>
      <c r="L64" s="112"/>
      <c r="M64" s="112"/>
      <c r="N64" s="112"/>
    </row>
    <row r="65" spans="1:15" ht="12.75" customHeight="1" x14ac:dyDescent="0.2">
      <c r="A65" s="60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2"/>
      <c r="H65" s="112"/>
      <c r="I65" s="112"/>
      <c r="J65" s="61">
        <f t="shared" si="6"/>
        <v>0</v>
      </c>
      <c r="K65" s="112"/>
      <c r="L65" s="112"/>
      <c r="M65" s="112"/>
      <c r="N65" s="112"/>
    </row>
    <row r="66" spans="1:15" ht="12" customHeight="1" x14ac:dyDescent="0.2">
      <c r="A66" s="60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2"/>
      <c r="H66" s="112"/>
      <c r="I66" s="112"/>
      <c r="J66" s="61">
        <f t="shared" si="6"/>
        <v>0</v>
      </c>
      <c r="K66" s="112"/>
      <c r="L66" s="112"/>
      <c r="M66" s="112"/>
      <c r="N66" s="112"/>
    </row>
    <row r="67" spans="1:15" x14ac:dyDescent="0.2">
      <c r="A67" s="60">
        <f t="shared" si="2"/>
        <v>65</v>
      </c>
      <c r="B67" s="61" t="s">
        <v>134</v>
      </c>
      <c r="C67" s="61" t="s">
        <v>2</v>
      </c>
      <c r="D67" s="60">
        <v>10</v>
      </c>
      <c r="E67" s="61">
        <f t="shared" si="1"/>
        <v>5</v>
      </c>
      <c r="F67" s="122"/>
      <c r="G67" s="112"/>
      <c r="H67" s="112"/>
      <c r="I67" s="112"/>
      <c r="J67" s="61">
        <f t="shared" si="6"/>
        <v>5</v>
      </c>
      <c r="K67" s="112"/>
      <c r="L67" s="112"/>
      <c r="M67" s="112"/>
      <c r="N67" s="112"/>
    </row>
    <row r="68" spans="1:15" ht="59.25" customHeight="1" x14ac:dyDescent="0.2">
      <c r="A68" s="60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2"/>
      <c r="H68" s="112"/>
      <c r="I68" s="112"/>
      <c r="J68" s="61">
        <f t="shared" si="6"/>
        <v>2</v>
      </c>
      <c r="K68" s="112"/>
      <c r="L68" s="112"/>
      <c r="M68" s="112"/>
      <c r="N68" s="112"/>
    </row>
    <row r="69" spans="1:15" ht="15" customHeight="1" x14ac:dyDescent="0.2">
      <c r="A69" s="60">
        <f t="shared" ref="A69:A71" si="7">1+A68</f>
        <v>67</v>
      </c>
      <c r="B69" s="61" t="s">
        <v>229</v>
      </c>
      <c r="C69" s="61" t="s">
        <v>75</v>
      </c>
      <c r="D69" s="60">
        <v>48</v>
      </c>
      <c r="E69" s="61">
        <f>(D69/2)</f>
        <v>24</v>
      </c>
      <c r="F69" s="122"/>
      <c r="G69" s="112"/>
      <c r="H69" s="112"/>
      <c r="I69" s="112"/>
      <c r="J69" s="61">
        <f t="shared" si="6"/>
        <v>24</v>
      </c>
      <c r="K69" s="112"/>
      <c r="L69" s="112"/>
      <c r="M69" s="112"/>
      <c r="N69" s="112"/>
    </row>
    <row r="70" spans="1:15" ht="13.5" customHeight="1" x14ac:dyDescent="0.2">
      <c r="A70" s="60">
        <f t="shared" si="7"/>
        <v>68</v>
      </c>
      <c r="B70" s="61" t="s">
        <v>228</v>
      </c>
      <c r="C70" s="61" t="s">
        <v>77</v>
      </c>
      <c r="D70" s="60">
        <v>24</v>
      </c>
      <c r="E70" s="61">
        <f>(D70/2)</f>
        <v>12</v>
      </c>
      <c r="F70" s="122"/>
      <c r="G70" s="112"/>
      <c r="H70" s="112"/>
      <c r="I70" s="112"/>
      <c r="J70" s="61">
        <v>23</v>
      </c>
      <c r="K70" s="112"/>
      <c r="L70" s="112"/>
      <c r="M70" s="112"/>
      <c r="N70" s="112"/>
    </row>
    <row r="71" spans="1:15" ht="29.25" customHeight="1" x14ac:dyDescent="0.2">
      <c r="A71" s="60">
        <f t="shared" si="7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2"/>
      <c r="H71" s="112"/>
      <c r="I71" s="112"/>
      <c r="J71" s="61">
        <f>(D71/2)</f>
        <v>0</v>
      </c>
      <c r="K71" s="112"/>
      <c r="L71" s="112"/>
      <c r="M71" s="112"/>
      <c r="N71" s="112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12"/>
      <c r="H72" s="112"/>
      <c r="I72" s="112"/>
      <c r="J72" s="61">
        <v>12</v>
      </c>
      <c r="K72" s="112"/>
      <c r="L72" s="112"/>
      <c r="M72" s="112"/>
      <c r="N72" s="112"/>
    </row>
    <row r="73" spans="1:15" x14ac:dyDescent="0.2">
      <c r="A73" s="68"/>
      <c r="B73" s="68"/>
      <c r="C73" s="68"/>
      <c r="H73" s="112" t="s">
        <v>138</v>
      </c>
      <c r="I73" s="148"/>
      <c r="M73" s="112" t="s">
        <v>138</v>
      </c>
      <c r="N73" s="148">
        <f>SUM(N3:N72)</f>
        <v>0</v>
      </c>
      <c r="O73" s="125"/>
    </row>
    <row r="74" spans="1:15" ht="66" x14ac:dyDescent="0.2">
      <c r="A74" s="68"/>
      <c r="B74" s="187" t="s">
        <v>242</v>
      </c>
      <c r="C74" s="68"/>
      <c r="G74" s="151"/>
      <c r="H74" s="151"/>
      <c r="I74" s="151"/>
      <c r="J74" s="144"/>
      <c r="K74" s="151"/>
      <c r="L74" s="151"/>
      <c r="M74" s="151"/>
      <c r="N74" s="151"/>
    </row>
    <row r="75" spans="1:15" x14ac:dyDescent="0.2">
      <c r="A75" s="68"/>
      <c r="B75" s="51"/>
      <c r="C75" s="68"/>
      <c r="G75" s="151"/>
      <c r="H75" s="151"/>
      <c r="I75" s="151"/>
      <c r="J75" s="144"/>
      <c r="K75" s="151"/>
      <c r="L75" s="151"/>
      <c r="M75" s="151"/>
      <c r="N75" s="151"/>
    </row>
    <row r="76" spans="1:15" x14ac:dyDescent="0.2">
      <c r="B76" s="51"/>
      <c r="G76" s="151"/>
      <c r="H76" s="151"/>
      <c r="I76" s="151"/>
      <c r="J76" s="144"/>
      <c r="K76" s="151"/>
      <c r="L76" s="151"/>
      <c r="M76" s="151"/>
      <c r="N76" s="151"/>
    </row>
    <row r="77" spans="1:15" ht="16.5" x14ac:dyDescent="0.2">
      <c r="B77" s="187"/>
    </row>
    <row r="78" spans="1:15" ht="16.5" x14ac:dyDescent="0.2">
      <c r="B78" s="187"/>
    </row>
    <row r="79" spans="1:15" ht="33" x14ac:dyDescent="0.2">
      <c r="B79" s="187" t="s">
        <v>243</v>
      </c>
    </row>
    <row r="80" spans="1:15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127"/>
  <sheetViews>
    <sheetView workbookViewId="0">
      <pane xSplit="2" ySplit="2" topLeftCell="D66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75" customWidth="1"/>
    <col min="2" max="2" width="37.7109375" style="75" customWidth="1"/>
    <col min="3" max="3" width="23.5703125" style="62" customWidth="1"/>
    <col min="4" max="4" width="9.42578125" style="62" customWidth="1"/>
    <col min="5" max="6" width="11.42578125" style="62"/>
    <col min="7" max="9" width="11.42578125" style="125"/>
    <col min="10" max="10" width="11.42578125" style="62"/>
    <col min="11" max="14" width="11.42578125" style="125"/>
    <col min="15" max="16384" width="11.42578125" style="62"/>
  </cols>
  <sheetData>
    <row r="1" spans="1:14" ht="51" customHeight="1" x14ac:dyDescent="0.2">
      <c r="A1" s="178"/>
      <c r="B1" s="178"/>
      <c r="C1" s="175" t="s">
        <v>193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59" customFormat="1" ht="36.75" customHeight="1" x14ac:dyDescent="0.2">
      <c r="A2" s="163" t="s">
        <v>0</v>
      </c>
      <c r="B2" s="163" t="s">
        <v>1</v>
      </c>
      <c r="C2" s="163" t="s">
        <v>2</v>
      </c>
      <c r="D2" s="163" t="s">
        <v>149</v>
      </c>
      <c r="E2" s="163" t="s">
        <v>136</v>
      </c>
      <c r="F2" s="163" t="s">
        <v>137</v>
      </c>
      <c r="G2" s="124" t="s">
        <v>138</v>
      </c>
      <c r="H2" s="124" t="s">
        <v>139</v>
      </c>
      <c r="I2" s="124" t="s">
        <v>140</v>
      </c>
      <c r="J2" s="163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60">
        <v>1</v>
      </c>
      <c r="B3" s="61" t="s">
        <v>232</v>
      </c>
      <c r="C3" s="61" t="s">
        <v>113</v>
      </c>
      <c r="D3" s="60">
        <v>36</v>
      </c>
      <c r="E3" s="61">
        <f>(D3/2)</f>
        <v>18</v>
      </c>
      <c r="F3" s="122"/>
      <c r="G3" s="112"/>
      <c r="H3" s="112"/>
      <c r="I3" s="112"/>
      <c r="J3" s="61">
        <f t="shared" ref="J3:J31" si="0">(D3/2)</f>
        <v>18</v>
      </c>
      <c r="K3" s="112"/>
      <c r="L3" s="112"/>
      <c r="M3" s="112"/>
      <c r="N3" s="112"/>
    </row>
    <row r="4" spans="1:14" x14ac:dyDescent="0.2">
      <c r="A4" s="60">
        <f>(A3+1)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2"/>
      <c r="H4" s="112"/>
      <c r="I4" s="112"/>
      <c r="J4" s="61">
        <f t="shared" si="0"/>
        <v>5</v>
      </c>
      <c r="K4" s="112"/>
      <c r="L4" s="112"/>
      <c r="M4" s="112"/>
      <c r="N4" s="112"/>
    </row>
    <row r="5" spans="1:14" ht="19.5" customHeight="1" x14ac:dyDescent="0.2">
      <c r="A5" s="60">
        <f t="shared" ref="A5:A68" si="2">(A4+1)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2"/>
      <c r="H5" s="112"/>
      <c r="I5" s="112"/>
      <c r="J5" s="61">
        <f t="shared" si="0"/>
        <v>0</v>
      </c>
      <c r="K5" s="112"/>
      <c r="L5" s="112"/>
      <c r="M5" s="112"/>
      <c r="N5" s="112"/>
    </row>
    <row r="6" spans="1:14" x14ac:dyDescent="0.2">
      <c r="A6" s="60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2"/>
      <c r="H6" s="112"/>
      <c r="I6" s="112"/>
      <c r="J6" s="61">
        <f t="shared" si="0"/>
        <v>0</v>
      </c>
      <c r="K6" s="112"/>
      <c r="L6" s="112"/>
      <c r="M6" s="112"/>
      <c r="N6" s="112"/>
    </row>
    <row r="7" spans="1:14" ht="15" customHeight="1" x14ac:dyDescent="0.2">
      <c r="A7" s="60">
        <f t="shared" si="2"/>
        <v>5</v>
      </c>
      <c r="B7" s="61" t="s">
        <v>121</v>
      </c>
      <c r="C7" s="61" t="s">
        <v>9</v>
      </c>
      <c r="D7" s="60">
        <v>12</v>
      </c>
      <c r="E7" s="61">
        <f t="shared" si="1"/>
        <v>6</v>
      </c>
      <c r="F7" s="122"/>
      <c r="G7" s="112"/>
      <c r="H7" s="112"/>
      <c r="I7" s="112"/>
      <c r="J7" s="61">
        <f t="shared" si="0"/>
        <v>6</v>
      </c>
      <c r="K7" s="112"/>
      <c r="L7" s="112"/>
      <c r="M7" s="112"/>
      <c r="N7" s="112"/>
    </row>
    <row r="8" spans="1:14" ht="15.75" x14ac:dyDescent="0.2">
      <c r="A8" s="60">
        <f t="shared" si="2"/>
        <v>6</v>
      </c>
      <c r="B8" s="61" t="s">
        <v>150</v>
      </c>
      <c r="C8" s="61" t="s">
        <v>114</v>
      </c>
      <c r="D8" s="64"/>
      <c r="E8" s="61">
        <f t="shared" si="1"/>
        <v>0</v>
      </c>
      <c r="F8" s="122"/>
      <c r="G8" s="112"/>
      <c r="H8" s="112"/>
      <c r="I8" s="112"/>
      <c r="J8" s="61">
        <f t="shared" si="0"/>
        <v>0</v>
      </c>
      <c r="K8" s="112"/>
      <c r="L8" s="112"/>
      <c r="M8" s="112"/>
      <c r="N8" s="112"/>
    </row>
    <row r="9" spans="1:14" x14ac:dyDescent="0.2">
      <c r="A9" s="60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2"/>
      <c r="H9" s="112"/>
      <c r="I9" s="112"/>
      <c r="J9" s="61">
        <f t="shared" si="0"/>
        <v>0</v>
      </c>
      <c r="K9" s="112"/>
      <c r="L9" s="112"/>
      <c r="M9" s="112"/>
      <c r="N9" s="112"/>
    </row>
    <row r="10" spans="1:14" ht="27" customHeight="1" x14ac:dyDescent="0.2">
      <c r="A10" s="60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2"/>
      <c r="H10" s="112"/>
      <c r="I10" s="112"/>
      <c r="J10" s="61">
        <f t="shared" si="0"/>
        <v>0</v>
      </c>
      <c r="K10" s="112"/>
      <c r="L10" s="112"/>
      <c r="M10" s="112"/>
      <c r="N10" s="112"/>
    </row>
    <row r="11" spans="1:14" x14ac:dyDescent="0.2">
      <c r="A11" s="60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2"/>
      <c r="H11" s="112"/>
      <c r="I11" s="112"/>
      <c r="J11" s="61">
        <f t="shared" si="0"/>
        <v>2</v>
      </c>
      <c r="K11" s="112"/>
      <c r="L11" s="112"/>
      <c r="M11" s="112"/>
      <c r="N11" s="112"/>
    </row>
    <row r="12" spans="1:14" ht="100.5" customHeight="1" x14ac:dyDescent="0.2">
      <c r="A12" s="60">
        <f t="shared" si="2"/>
        <v>10</v>
      </c>
      <c r="B12" s="61" t="s">
        <v>231</v>
      </c>
      <c r="C12" s="61" t="s">
        <v>14</v>
      </c>
      <c r="D12" s="60">
        <v>12</v>
      </c>
      <c r="E12" s="61">
        <f t="shared" si="1"/>
        <v>6</v>
      </c>
      <c r="F12" s="122"/>
      <c r="G12" s="112"/>
      <c r="H12" s="112"/>
      <c r="I12" s="112"/>
      <c r="J12" s="61">
        <f t="shared" si="0"/>
        <v>6</v>
      </c>
      <c r="K12" s="112"/>
      <c r="L12" s="112"/>
      <c r="M12" s="112"/>
      <c r="N12" s="112"/>
    </row>
    <row r="13" spans="1:14" ht="12" customHeight="1" x14ac:dyDescent="0.2">
      <c r="A13" s="60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2"/>
      <c r="H13" s="112"/>
      <c r="I13" s="112"/>
      <c r="J13" s="61">
        <f t="shared" si="0"/>
        <v>12</v>
      </c>
      <c r="K13" s="112"/>
      <c r="L13" s="112"/>
      <c r="M13" s="112"/>
      <c r="N13" s="112"/>
    </row>
    <row r="14" spans="1:14" ht="51" x14ac:dyDescent="0.2">
      <c r="A14" s="60">
        <f t="shared" si="2"/>
        <v>12</v>
      </c>
      <c r="B14" s="61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2"/>
      <c r="H14" s="112"/>
      <c r="I14" s="112"/>
      <c r="J14" s="61">
        <f t="shared" si="0"/>
        <v>1</v>
      </c>
      <c r="K14" s="112"/>
      <c r="L14" s="112"/>
      <c r="M14" s="112"/>
      <c r="N14" s="112"/>
    </row>
    <row r="15" spans="1:14" x14ac:dyDescent="0.2">
      <c r="A15" s="60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2"/>
      <c r="H15" s="112"/>
      <c r="I15" s="112"/>
      <c r="J15" s="61">
        <f t="shared" si="0"/>
        <v>24</v>
      </c>
      <c r="K15" s="112"/>
      <c r="L15" s="112"/>
      <c r="M15" s="112"/>
      <c r="N15" s="112"/>
    </row>
    <row r="16" spans="1:14" x14ac:dyDescent="0.2">
      <c r="A16" s="60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2"/>
      <c r="H16" s="112"/>
      <c r="I16" s="112"/>
      <c r="J16" s="61">
        <f t="shared" si="0"/>
        <v>1</v>
      </c>
      <c r="K16" s="112"/>
      <c r="L16" s="112"/>
      <c r="M16" s="112"/>
      <c r="N16" s="112"/>
    </row>
    <row r="17" spans="1:14" ht="13.5" customHeight="1" x14ac:dyDescent="0.2">
      <c r="A17" s="60">
        <f t="shared" si="2"/>
        <v>15</v>
      </c>
      <c r="B17" s="61" t="s">
        <v>152</v>
      </c>
      <c r="C17" s="61" t="s">
        <v>161</v>
      </c>
      <c r="D17" s="60">
        <v>36</v>
      </c>
      <c r="E17" s="61">
        <f t="shared" si="1"/>
        <v>18</v>
      </c>
      <c r="F17" s="122"/>
      <c r="G17" s="112"/>
      <c r="H17" s="112"/>
      <c r="I17" s="112"/>
      <c r="J17" s="61">
        <f t="shared" si="0"/>
        <v>18</v>
      </c>
      <c r="K17" s="112"/>
      <c r="L17" s="112"/>
      <c r="M17" s="112"/>
      <c r="N17" s="112"/>
    </row>
    <row r="18" spans="1:14" ht="13.5" customHeight="1" x14ac:dyDescent="0.2">
      <c r="A18" s="60">
        <f t="shared" si="2"/>
        <v>16</v>
      </c>
      <c r="B18" s="61" t="s">
        <v>153</v>
      </c>
      <c r="C18" s="61" t="s">
        <v>77</v>
      </c>
      <c r="D18" s="60">
        <v>24</v>
      </c>
      <c r="E18" s="61">
        <f t="shared" si="1"/>
        <v>12</v>
      </c>
      <c r="F18" s="122"/>
      <c r="G18" s="112"/>
      <c r="H18" s="112"/>
      <c r="I18" s="112"/>
      <c r="J18" s="61">
        <f t="shared" si="0"/>
        <v>12</v>
      </c>
      <c r="K18" s="112"/>
      <c r="L18" s="112"/>
      <c r="M18" s="112"/>
      <c r="N18" s="112"/>
    </row>
    <row r="19" spans="1:14" ht="13.5" customHeight="1" x14ac:dyDescent="0.2">
      <c r="A19" s="60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2"/>
      <c r="H19" s="112"/>
      <c r="I19" s="112"/>
      <c r="J19" s="61">
        <f t="shared" si="0"/>
        <v>0</v>
      </c>
      <c r="K19" s="112"/>
      <c r="L19" s="112"/>
      <c r="M19" s="112"/>
      <c r="N19" s="112"/>
    </row>
    <row r="20" spans="1:14" ht="13.5" customHeight="1" x14ac:dyDescent="0.2">
      <c r="A20" s="60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2"/>
      <c r="H20" s="112"/>
      <c r="I20" s="112"/>
      <c r="J20" s="61">
        <f t="shared" si="0"/>
        <v>0</v>
      </c>
      <c r="K20" s="112"/>
      <c r="L20" s="112"/>
      <c r="M20" s="112"/>
      <c r="N20" s="112"/>
    </row>
    <row r="21" spans="1:14" x14ac:dyDescent="0.2">
      <c r="A21" s="60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2"/>
      <c r="H21" s="112"/>
      <c r="I21" s="112"/>
      <c r="J21" s="61">
        <f t="shared" si="0"/>
        <v>0</v>
      </c>
      <c r="K21" s="112"/>
      <c r="L21" s="112"/>
      <c r="M21" s="112"/>
      <c r="N21" s="112"/>
    </row>
    <row r="22" spans="1:14" x14ac:dyDescent="0.2">
      <c r="A22" s="60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2"/>
      <c r="H22" s="112"/>
      <c r="I22" s="112"/>
      <c r="J22" s="61">
        <f t="shared" si="0"/>
        <v>0</v>
      </c>
      <c r="K22" s="112"/>
      <c r="L22" s="112"/>
      <c r="M22" s="112"/>
      <c r="N22" s="112"/>
    </row>
    <row r="23" spans="1:14" ht="140.25" x14ac:dyDescent="0.2">
      <c r="A23" s="60">
        <f t="shared" si="2"/>
        <v>21</v>
      </c>
      <c r="B23" s="61" t="s">
        <v>212</v>
      </c>
      <c r="C23" s="61" t="s">
        <v>165</v>
      </c>
      <c r="D23" s="60">
        <v>48</v>
      </c>
      <c r="E23" s="61">
        <f t="shared" si="1"/>
        <v>24</v>
      </c>
      <c r="F23" s="122"/>
      <c r="G23" s="112"/>
      <c r="H23" s="112"/>
      <c r="I23" s="112"/>
      <c r="J23" s="61">
        <f t="shared" si="0"/>
        <v>24</v>
      </c>
      <c r="K23" s="112"/>
      <c r="L23" s="112"/>
      <c r="M23" s="112"/>
      <c r="N23" s="112"/>
    </row>
    <row r="24" spans="1:14" x14ac:dyDescent="0.2">
      <c r="A24" s="60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2"/>
      <c r="H24" s="112"/>
      <c r="I24" s="112"/>
      <c r="J24" s="61">
        <f t="shared" si="0"/>
        <v>1</v>
      </c>
      <c r="K24" s="112"/>
      <c r="L24" s="112"/>
      <c r="M24" s="112"/>
      <c r="N24" s="112"/>
    </row>
    <row r="25" spans="1:14" ht="13.5" customHeight="1" x14ac:dyDescent="0.2">
      <c r="A25" s="60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2"/>
      <c r="H25" s="112"/>
      <c r="I25" s="112"/>
      <c r="J25" s="61">
        <f t="shared" si="0"/>
        <v>2</v>
      </c>
      <c r="K25" s="112"/>
      <c r="L25" s="112"/>
      <c r="M25" s="112"/>
      <c r="N25" s="112"/>
    </row>
    <row r="26" spans="1:14" ht="51" customHeight="1" x14ac:dyDescent="0.2">
      <c r="A26" s="60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2"/>
      <c r="H26" s="112"/>
      <c r="I26" s="112"/>
      <c r="J26" s="61">
        <f t="shared" si="0"/>
        <v>0</v>
      </c>
      <c r="K26" s="112"/>
      <c r="L26" s="112"/>
      <c r="M26" s="112"/>
      <c r="N26" s="112"/>
    </row>
    <row r="27" spans="1:14" ht="13.5" customHeight="1" x14ac:dyDescent="0.2">
      <c r="A27" s="60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2"/>
      <c r="H27" s="112"/>
      <c r="I27" s="112"/>
      <c r="J27" s="61">
        <f t="shared" si="0"/>
        <v>0</v>
      </c>
      <c r="K27" s="112"/>
      <c r="L27" s="112"/>
      <c r="M27" s="112"/>
      <c r="N27" s="112"/>
    </row>
    <row r="28" spans="1:14" x14ac:dyDescent="0.2">
      <c r="A28" s="60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2"/>
      <c r="H28" s="112"/>
      <c r="I28" s="112"/>
      <c r="J28" s="61">
        <f t="shared" si="0"/>
        <v>0</v>
      </c>
      <c r="K28" s="112"/>
      <c r="L28" s="112"/>
      <c r="M28" s="112"/>
      <c r="N28" s="112"/>
    </row>
    <row r="29" spans="1:14" x14ac:dyDescent="0.2">
      <c r="A29" s="60">
        <f t="shared" si="2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22"/>
      <c r="G29" s="112"/>
      <c r="H29" s="112"/>
      <c r="I29" s="112"/>
      <c r="J29" s="61">
        <f t="shared" si="0"/>
        <v>4</v>
      </c>
      <c r="K29" s="112"/>
      <c r="L29" s="112"/>
      <c r="M29" s="112"/>
      <c r="N29" s="112"/>
    </row>
    <row r="30" spans="1:14" x14ac:dyDescent="0.2">
      <c r="A30" s="60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2"/>
      <c r="H30" s="112"/>
      <c r="I30" s="112"/>
      <c r="J30" s="61">
        <f t="shared" si="0"/>
        <v>12</v>
      </c>
      <c r="K30" s="112"/>
      <c r="L30" s="112"/>
      <c r="M30" s="112"/>
      <c r="N30" s="112"/>
    </row>
    <row r="31" spans="1:14" x14ac:dyDescent="0.2">
      <c r="A31" s="60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2"/>
      <c r="H31" s="112"/>
      <c r="I31" s="112"/>
      <c r="J31" s="61">
        <f t="shared" si="0"/>
        <v>0</v>
      </c>
      <c r="K31" s="112"/>
      <c r="L31" s="112"/>
      <c r="M31" s="112"/>
      <c r="N31" s="112"/>
    </row>
    <row r="32" spans="1:14" x14ac:dyDescent="0.2">
      <c r="A32" s="60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2"/>
      <c r="H32" s="112"/>
      <c r="I32" s="112"/>
      <c r="J32" s="61">
        <v>0</v>
      </c>
      <c r="K32" s="112"/>
      <c r="L32" s="112"/>
      <c r="M32" s="112"/>
      <c r="N32" s="112"/>
    </row>
    <row r="33" spans="1:14" x14ac:dyDescent="0.2">
      <c r="A33" s="60">
        <f t="shared" si="2"/>
        <v>31</v>
      </c>
      <c r="B33" s="61" t="s">
        <v>34</v>
      </c>
      <c r="C33" s="61" t="s">
        <v>2</v>
      </c>
      <c r="D33" s="60">
        <v>12</v>
      </c>
      <c r="E33" s="61">
        <f t="shared" si="1"/>
        <v>6</v>
      </c>
      <c r="F33" s="122"/>
      <c r="G33" s="112"/>
      <c r="H33" s="112"/>
      <c r="I33" s="112"/>
      <c r="J33" s="61">
        <f t="shared" ref="J33:J46" si="3">(D33/2)</f>
        <v>6</v>
      </c>
      <c r="K33" s="112"/>
      <c r="L33" s="112"/>
      <c r="M33" s="112"/>
      <c r="N33" s="112"/>
    </row>
    <row r="34" spans="1:14" x14ac:dyDescent="0.2">
      <c r="A34" s="60">
        <f t="shared" si="2"/>
        <v>32</v>
      </c>
      <c r="B34" s="61" t="s">
        <v>35</v>
      </c>
      <c r="C34" s="61" t="s">
        <v>2</v>
      </c>
      <c r="D34" s="60">
        <v>24</v>
      </c>
      <c r="E34" s="61">
        <f t="shared" si="1"/>
        <v>12</v>
      </c>
      <c r="F34" s="122"/>
      <c r="G34" s="112"/>
      <c r="H34" s="112"/>
      <c r="I34" s="112"/>
      <c r="J34" s="61">
        <f t="shared" si="3"/>
        <v>12</v>
      </c>
      <c r="K34" s="112"/>
      <c r="L34" s="112"/>
      <c r="M34" s="112"/>
      <c r="N34" s="112"/>
    </row>
    <row r="35" spans="1:14" ht="64.5" customHeight="1" x14ac:dyDescent="0.2">
      <c r="A35" s="60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2"/>
      <c r="H35" s="112"/>
      <c r="I35" s="112"/>
      <c r="J35" s="61">
        <f t="shared" si="3"/>
        <v>0</v>
      </c>
      <c r="K35" s="112"/>
      <c r="L35" s="112"/>
      <c r="M35" s="112"/>
      <c r="N35" s="112"/>
    </row>
    <row r="36" spans="1:14" ht="69.75" customHeight="1" x14ac:dyDescent="0.2">
      <c r="A36" s="60">
        <f t="shared" si="2"/>
        <v>34</v>
      </c>
      <c r="B36" s="61" t="s">
        <v>233</v>
      </c>
      <c r="C36" s="63" t="s">
        <v>39</v>
      </c>
      <c r="D36" s="60">
        <v>24</v>
      </c>
      <c r="E36" s="61">
        <f t="shared" si="1"/>
        <v>12</v>
      </c>
      <c r="F36" s="122"/>
      <c r="G36" s="112"/>
      <c r="H36" s="112"/>
      <c r="I36" s="112"/>
      <c r="J36" s="61">
        <f t="shared" si="3"/>
        <v>12</v>
      </c>
      <c r="K36" s="112"/>
      <c r="L36" s="112"/>
      <c r="M36" s="112"/>
      <c r="N36" s="112"/>
    </row>
    <row r="37" spans="1:14" ht="60" customHeight="1" x14ac:dyDescent="0.2">
      <c r="A37" s="60">
        <f t="shared" si="2"/>
        <v>35</v>
      </c>
      <c r="B37" s="61" t="s">
        <v>219</v>
      </c>
      <c r="C37" s="63" t="s">
        <v>220</v>
      </c>
      <c r="D37" s="60">
        <v>24</v>
      </c>
      <c r="E37" s="61">
        <f t="shared" si="1"/>
        <v>12</v>
      </c>
      <c r="F37" s="122"/>
      <c r="G37" s="112"/>
      <c r="H37" s="112"/>
      <c r="I37" s="112"/>
      <c r="J37" s="61">
        <f t="shared" si="3"/>
        <v>12</v>
      </c>
      <c r="K37" s="112"/>
      <c r="L37" s="112"/>
      <c r="M37" s="112"/>
      <c r="N37" s="112"/>
    </row>
    <row r="38" spans="1:14" ht="91.5" customHeight="1" x14ac:dyDescent="0.2">
      <c r="A38" s="60">
        <f t="shared" si="2"/>
        <v>36</v>
      </c>
      <c r="B38" s="61" t="s">
        <v>217</v>
      </c>
      <c r="C38" s="61" t="s">
        <v>9</v>
      </c>
      <c r="D38" s="60">
        <v>12</v>
      </c>
      <c r="E38" s="61">
        <f t="shared" si="1"/>
        <v>6</v>
      </c>
      <c r="F38" s="122"/>
      <c r="G38" s="112"/>
      <c r="H38" s="112"/>
      <c r="I38" s="112"/>
      <c r="J38" s="61">
        <f t="shared" si="3"/>
        <v>6</v>
      </c>
      <c r="K38" s="112"/>
      <c r="L38" s="112"/>
      <c r="M38" s="112"/>
      <c r="N38" s="112"/>
    </row>
    <row r="39" spans="1:14" ht="14.25" customHeight="1" x14ac:dyDescent="0.2">
      <c r="A39" s="60">
        <f t="shared" si="2"/>
        <v>37</v>
      </c>
      <c r="B39" s="61" t="s">
        <v>42</v>
      </c>
      <c r="C39" s="61" t="s">
        <v>43</v>
      </c>
      <c r="D39" s="60">
        <v>8</v>
      </c>
      <c r="E39" s="61">
        <f t="shared" si="1"/>
        <v>4</v>
      </c>
      <c r="F39" s="122"/>
      <c r="G39" s="112"/>
      <c r="H39" s="112"/>
      <c r="I39" s="112"/>
      <c r="J39" s="61">
        <f t="shared" si="3"/>
        <v>4</v>
      </c>
      <c r="K39" s="112"/>
      <c r="L39" s="112"/>
      <c r="M39" s="112"/>
      <c r="N39" s="112"/>
    </row>
    <row r="40" spans="1:14" ht="24.75" customHeight="1" x14ac:dyDescent="0.2">
      <c r="A40" s="60">
        <f t="shared" si="2"/>
        <v>38</v>
      </c>
      <c r="B40" s="61" t="s">
        <v>166</v>
      </c>
      <c r="C40" s="61" t="s">
        <v>44</v>
      </c>
      <c r="D40" s="61"/>
      <c r="E40" s="61">
        <f t="shared" si="1"/>
        <v>0</v>
      </c>
      <c r="F40" s="122"/>
      <c r="G40" s="112"/>
      <c r="H40" s="112"/>
      <c r="I40" s="112"/>
      <c r="J40" s="61">
        <f t="shared" si="3"/>
        <v>0</v>
      </c>
      <c r="K40" s="112"/>
      <c r="L40" s="112"/>
      <c r="M40" s="112"/>
      <c r="N40" s="112"/>
    </row>
    <row r="41" spans="1:14" ht="87" customHeight="1" x14ac:dyDescent="0.2">
      <c r="A41" s="60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2"/>
      <c r="H41" s="112"/>
      <c r="I41" s="112"/>
      <c r="J41" s="61">
        <f t="shared" si="3"/>
        <v>0</v>
      </c>
      <c r="K41" s="112"/>
      <c r="L41" s="112"/>
      <c r="M41" s="112"/>
      <c r="N41" s="112"/>
    </row>
    <row r="42" spans="1:14" ht="13.5" customHeight="1" x14ac:dyDescent="0.2">
      <c r="A42" s="60">
        <f t="shared" si="2"/>
        <v>40</v>
      </c>
      <c r="B42" s="61" t="s">
        <v>45</v>
      </c>
      <c r="C42" s="61" t="s">
        <v>9</v>
      </c>
      <c r="D42" s="60">
        <v>8</v>
      </c>
      <c r="E42" s="61">
        <f t="shared" si="1"/>
        <v>4</v>
      </c>
      <c r="F42" s="122"/>
      <c r="G42" s="112"/>
      <c r="H42" s="112"/>
      <c r="I42" s="112"/>
      <c r="J42" s="61">
        <f t="shared" si="3"/>
        <v>4</v>
      </c>
      <c r="K42" s="112"/>
      <c r="L42" s="112"/>
      <c r="M42" s="112"/>
      <c r="N42" s="112"/>
    </row>
    <row r="43" spans="1:14" x14ac:dyDescent="0.2">
      <c r="A43" s="60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2"/>
      <c r="H43" s="112"/>
      <c r="I43" s="112"/>
      <c r="J43" s="61">
        <f t="shared" si="3"/>
        <v>12</v>
      </c>
      <c r="K43" s="112"/>
      <c r="L43" s="112"/>
      <c r="M43" s="112"/>
      <c r="N43" s="112"/>
    </row>
    <row r="44" spans="1:14" ht="66.75" customHeight="1" x14ac:dyDescent="0.2">
      <c r="A44" s="60">
        <f t="shared" si="2"/>
        <v>42</v>
      </c>
      <c r="B44" s="61" t="s">
        <v>223</v>
      </c>
      <c r="C44" s="61" t="s">
        <v>47</v>
      </c>
      <c r="D44" s="60"/>
      <c r="E44" s="61">
        <f t="shared" si="1"/>
        <v>0</v>
      </c>
      <c r="F44" s="122"/>
      <c r="G44" s="112"/>
      <c r="H44" s="112"/>
      <c r="I44" s="112"/>
      <c r="J44" s="61">
        <f t="shared" si="3"/>
        <v>0</v>
      </c>
      <c r="K44" s="112"/>
      <c r="L44" s="112"/>
      <c r="M44" s="112"/>
      <c r="N44" s="112"/>
    </row>
    <row r="45" spans="1:14" x14ac:dyDescent="0.2">
      <c r="A45" s="60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2"/>
      <c r="H45" s="112"/>
      <c r="I45" s="112"/>
      <c r="J45" s="61">
        <f t="shared" si="3"/>
        <v>6</v>
      </c>
      <c r="K45" s="112"/>
      <c r="L45" s="112"/>
      <c r="M45" s="112"/>
      <c r="N45" s="112"/>
    </row>
    <row r="46" spans="1:14" ht="68.25" customHeight="1" x14ac:dyDescent="0.2">
      <c r="A46" s="60">
        <f t="shared" si="2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22"/>
      <c r="G46" s="112"/>
      <c r="H46" s="112"/>
      <c r="I46" s="112"/>
      <c r="J46" s="61">
        <f t="shared" si="3"/>
        <v>4</v>
      </c>
      <c r="K46" s="112"/>
      <c r="L46" s="112"/>
      <c r="M46" s="112"/>
      <c r="N46" s="112"/>
    </row>
    <row r="47" spans="1:14" x14ac:dyDescent="0.2">
      <c r="A47" s="60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12"/>
      <c r="H47" s="112"/>
      <c r="I47" s="112"/>
      <c r="J47" s="61">
        <v>0</v>
      </c>
      <c r="K47" s="112"/>
      <c r="L47" s="112"/>
      <c r="M47" s="112"/>
      <c r="N47" s="112"/>
    </row>
    <row r="48" spans="1:14" ht="13.5" customHeight="1" x14ac:dyDescent="0.2">
      <c r="A48" s="60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2"/>
      <c r="H48" s="112"/>
      <c r="I48" s="112"/>
      <c r="J48" s="61">
        <f>(D48/2)</f>
        <v>12</v>
      </c>
      <c r="K48" s="112"/>
      <c r="L48" s="112"/>
      <c r="M48" s="112"/>
      <c r="N48" s="112"/>
    </row>
    <row r="49" spans="1:14" x14ac:dyDescent="0.2">
      <c r="A49" s="60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2"/>
      <c r="H49" s="112"/>
      <c r="I49" s="112"/>
      <c r="J49" s="61">
        <f>(D49/2)</f>
        <v>0</v>
      </c>
      <c r="K49" s="112"/>
      <c r="L49" s="112"/>
      <c r="M49" s="112"/>
      <c r="N49" s="112"/>
    </row>
    <row r="50" spans="1:14" ht="13.5" customHeight="1" x14ac:dyDescent="0.2">
      <c r="A50" s="60">
        <f t="shared" si="2"/>
        <v>48</v>
      </c>
      <c r="B50" s="61" t="s">
        <v>52</v>
      </c>
      <c r="C50" s="61" t="s">
        <v>53</v>
      </c>
      <c r="D50" s="60">
        <v>4</v>
      </c>
      <c r="E50" s="61">
        <f t="shared" si="1"/>
        <v>2</v>
      </c>
      <c r="F50" s="122"/>
      <c r="G50" s="112"/>
      <c r="H50" s="112"/>
      <c r="I50" s="112"/>
      <c r="J50" s="61">
        <v>3</v>
      </c>
      <c r="K50" s="112"/>
      <c r="L50" s="112"/>
      <c r="M50" s="112"/>
      <c r="N50" s="112"/>
    </row>
    <row r="51" spans="1:14" x14ac:dyDescent="0.2">
      <c r="A51" s="60">
        <f t="shared" si="2"/>
        <v>49</v>
      </c>
      <c r="B51" s="61" t="s">
        <v>54</v>
      </c>
      <c r="C51" s="61" t="s">
        <v>2</v>
      </c>
      <c r="D51" s="60">
        <v>4</v>
      </c>
      <c r="E51" s="61">
        <f t="shared" si="1"/>
        <v>2</v>
      </c>
      <c r="F51" s="122"/>
      <c r="G51" s="112"/>
      <c r="H51" s="112"/>
      <c r="I51" s="112"/>
      <c r="J51" s="61">
        <f t="shared" ref="J51:J56" si="4">(D51/2)</f>
        <v>2</v>
      </c>
      <c r="K51" s="112"/>
      <c r="L51" s="112"/>
      <c r="M51" s="112"/>
      <c r="N51" s="112"/>
    </row>
    <row r="52" spans="1:14" x14ac:dyDescent="0.2">
      <c r="A52" s="60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2"/>
      <c r="H52" s="112"/>
      <c r="I52" s="112"/>
      <c r="J52" s="61">
        <f t="shared" si="4"/>
        <v>12</v>
      </c>
      <c r="K52" s="112"/>
      <c r="L52" s="112"/>
      <c r="M52" s="112"/>
      <c r="N52" s="112"/>
    </row>
    <row r="53" spans="1:14" x14ac:dyDescent="0.2">
      <c r="A53" s="60">
        <f t="shared" si="2"/>
        <v>51</v>
      </c>
      <c r="B53" s="61" t="s">
        <v>56</v>
      </c>
      <c r="C53" s="61" t="s">
        <v>57</v>
      </c>
      <c r="D53" s="60"/>
      <c r="E53" s="61">
        <f t="shared" si="1"/>
        <v>0</v>
      </c>
      <c r="F53" s="122"/>
      <c r="G53" s="112"/>
      <c r="H53" s="112"/>
      <c r="I53" s="112"/>
      <c r="J53" s="61">
        <f t="shared" si="4"/>
        <v>0</v>
      </c>
      <c r="K53" s="112"/>
      <c r="L53" s="112"/>
      <c r="M53" s="112"/>
      <c r="N53" s="112"/>
    </row>
    <row r="54" spans="1:14" ht="25.5" x14ac:dyDescent="0.2">
      <c r="A54" s="60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12"/>
      <c r="H54" s="112"/>
      <c r="I54" s="112"/>
      <c r="J54" s="61">
        <f t="shared" si="4"/>
        <v>0</v>
      </c>
      <c r="K54" s="112"/>
      <c r="L54" s="112"/>
      <c r="M54" s="112"/>
      <c r="N54" s="112"/>
    </row>
    <row r="55" spans="1:14" ht="26.25" customHeight="1" x14ac:dyDescent="0.2">
      <c r="A55" s="60">
        <f t="shared" si="2"/>
        <v>53</v>
      </c>
      <c r="B55" s="61" t="s">
        <v>132</v>
      </c>
      <c r="C55" s="61" t="s">
        <v>133</v>
      </c>
      <c r="D55" s="60">
        <v>12</v>
      </c>
      <c r="E55" s="61">
        <f t="shared" si="1"/>
        <v>6</v>
      </c>
      <c r="F55" s="122"/>
      <c r="G55" s="112"/>
      <c r="H55" s="112"/>
      <c r="I55" s="112"/>
      <c r="J55" s="61">
        <f t="shared" si="4"/>
        <v>6</v>
      </c>
      <c r="K55" s="112"/>
      <c r="L55" s="112"/>
      <c r="M55" s="112"/>
      <c r="N55" s="112"/>
    </row>
    <row r="56" spans="1:14" x14ac:dyDescent="0.2">
      <c r="A56" s="60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2"/>
      <c r="H56" s="112"/>
      <c r="I56" s="112"/>
      <c r="J56" s="61">
        <f t="shared" si="4"/>
        <v>0</v>
      </c>
      <c r="K56" s="112"/>
      <c r="L56" s="112"/>
      <c r="M56" s="112"/>
      <c r="N56" s="112"/>
    </row>
    <row r="57" spans="1:14" ht="14.25" customHeight="1" x14ac:dyDescent="0.2">
      <c r="A57" s="60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2"/>
      <c r="H57" s="112"/>
      <c r="I57" s="112"/>
      <c r="J57" s="61">
        <v>1</v>
      </c>
      <c r="K57" s="112"/>
      <c r="L57" s="112"/>
      <c r="M57" s="112"/>
      <c r="N57" s="112"/>
    </row>
    <row r="58" spans="1:14" ht="13.5" customHeight="1" x14ac:dyDescent="0.2">
      <c r="A58" s="60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2"/>
      <c r="H58" s="112"/>
      <c r="I58" s="112"/>
      <c r="J58" s="61">
        <f t="shared" ref="J58:J69" si="5">(D58/2)</f>
        <v>0</v>
      </c>
      <c r="K58" s="112"/>
      <c r="L58" s="112"/>
      <c r="M58" s="112"/>
      <c r="N58" s="112"/>
    </row>
    <row r="59" spans="1:14" x14ac:dyDescent="0.2">
      <c r="A59" s="60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2"/>
      <c r="H59" s="112"/>
      <c r="I59" s="112"/>
      <c r="J59" s="61">
        <f t="shared" si="5"/>
        <v>6</v>
      </c>
      <c r="K59" s="112"/>
      <c r="L59" s="112"/>
      <c r="M59" s="112"/>
      <c r="N59" s="112"/>
    </row>
    <row r="60" spans="1:14" ht="15.75" customHeight="1" x14ac:dyDescent="0.2">
      <c r="A60" s="60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2"/>
      <c r="H60" s="112"/>
      <c r="I60" s="112"/>
      <c r="J60" s="61">
        <f t="shared" si="5"/>
        <v>0</v>
      </c>
      <c r="K60" s="112"/>
      <c r="L60" s="112"/>
      <c r="M60" s="112"/>
      <c r="N60" s="112"/>
    </row>
    <row r="61" spans="1:14" ht="14.25" customHeight="1" x14ac:dyDescent="0.2">
      <c r="A61" s="60">
        <f t="shared" si="2"/>
        <v>59</v>
      </c>
      <c r="B61" s="61" t="s">
        <v>177</v>
      </c>
      <c r="C61" s="61" t="s">
        <v>157</v>
      </c>
      <c r="D61" s="60">
        <v>0</v>
      </c>
      <c r="E61" s="61">
        <f t="shared" si="1"/>
        <v>0</v>
      </c>
      <c r="F61" s="122"/>
      <c r="G61" s="112"/>
      <c r="H61" s="112"/>
      <c r="I61" s="112"/>
      <c r="J61" s="61">
        <f t="shared" si="5"/>
        <v>0</v>
      </c>
      <c r="K61" s="112"/>
      <c r="L61" s="112"/>
      <c r="M61" s="112"/>
      <c r="N61" s="112"/>
    </row>
    <row r="62" spans="1:14" ht="13.5" customHeight="1" x14ac:dyDescent="0.2">
      <c r="A62" s="60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2"/>
      <c r="H62" s="112"/>
      <c r="I62" s="112"/>
      <c r="J62" s="61">
        <f t="shared" si="5"/>
        <v>0</v>
      </c>
      <c r="K62" s="112"/>
      <c r="L62" s="112"/>
      <c r="M62" s="112"/>
      <c r="N62" s="112"/>
    </row>
    <row r="63" spans="1:14" x14ac:dyDescent="0.2">
      <c r="A63" s="60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2"/>
      <c r="H63" s="112"/>
      <c r="I63" s="112"/>
      <c r="J63" s="61">
        <f t="shared" si="5"/>
        <v>12</v>
      </c>
      <c r="K63" s="112"/>
      <c r="L63" s="112"/>
      <c r="M63" s="112"/>
      <c r="N63" s="112"/>
    </row>
    <row r="64" spans="1:14" ht="12.75" customHeight="1" x14ac:dyDescent="0.2">
      <c r="A64" s="60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2"/>
      <c r="H64" s="112"/>
      <c r="I64" s="112"/>
      <c r="J64" s="61">
        <f t="shared" si="5"/>
        <v>0</v>
      </c>
      <c r="K64" s="112"/>
      <c r="L64" s="112"/>
      <c r="M64" s="112"/>
      <c r="N64" s="112"/>
    </row>
    <row r="65" spans="1:15" ht="12.75" customHeight="1" x14ac:dyDescent="0.2">
      <c r="A65" s="60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2"/>
      <c r="H65" s="112"/>
      <c r="I65" s="112"/>
      <c r="J65" s="61">
        <f t="shared" si="5"/>
        <v>0</v>
      </c>
      <c r="K65" s="112"/>
      <c r="L65" s="112"/>
      <c r="M65" s="112"/>
      <c r="N65" s="112"/>
    </row>
    <row r="66" spans="1:15" ht="12" customHeight="1" x14ac:dyDescent="0.2">
      <c r="A66" s="60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2"/>
      <c r="H66" s="112"/>
      <c r="I66" s="112"/>
      <c r="J66" s="61">
        <f t="shared" si="5"/>
        <v>0</v>
      </c>
      <c r="K66" s="112"/>
      <c r="L66" s="112"/>
      <c r="M66" s="112"/>
      <c r="N66" s="112"/>
    </row>
    <row r="67" spans="1:15" x14ac:dyDescent="0.2">
      <c r="A67" s="60">
        <f t="shared" si="2"/>
        <v>65</v>
      </c>
      <c r="B67" s="61" t="s">
        <v>134</v>
      </c>
      <c r="C67" s="61" t="s">
        <v>2</v>
      </c>
      <c r="D67" s="60">
        <v>8</v>
      </c>
      <c r="E67" s="61">
        <f t="shared" si="1"/>
        <v>4</v>
      </c>
      <c r="F67" s="122"/>
      <c r="G67" s="112"/>
      <c r="H67" s="112"/>
      <c r="I67" s="112"/>
      <c r="J67" s="61">
        <f t="shared" si="5"/>
        <v>4</v>
      </c>
      <c r="K67" s="112"/>
      <c r="L67" s="112"/>
      <c r="M67" s="112"/>
      <c r="N67" s="112"/>
    </row>
    <row r="68" spans="1:15" ht="57" customHeight="1" x14ac:dyDescent="0.2">
      <c r="A68" s="60">
        <f t="shared" si="2"/>
        <v>66</v>
      </c>
      <c r="B68" s="61" t="s">
        <v>224</v>
      </c>
      <c r="C68" s="61" t="s">
        <v>9</v>
      </c>
      <c r="D68" s="60">
        <v>4</v>
      </c>
      <c r="E68" s="61">
        <f>(D68/2)</f>
        <v>2</v>
      </c>
      <c r="F68" s="122"/>
      <c r="G68" s="112"/>
      <c r="H68" s="112"/>
      <c r="I68" s="112"/>
      <c r="J68" s="61">
        <f t="shared" si="5"/>
        <v>2</v>
      </c>
      <c r="K68" s="112"/>
      <c r="L68" s="112"/>
      <c r="M68" s="112"/>
      <c r="N68" s="112"/>
    </row>
    <row r="69" spans="1:15" ht="15" customHeight="1" x14ac:dyDescent="0.2">
      <c r="A69" s="60">
        <f t="shared" ref="A69:A72" si="6">(A68+1)</f>
        <v>67</v>
      </c>
      <c r="B69" s="61" t="s">
        <v>229</v>
      </c>
      <c r="C69" s="61" t="s">
        <v>75</v>
      </c>
      <c r="D69" s="60">
        <v>72</v>
      </c>
      <c r="E69" s="61">
        <f>(D69/2)</f>
        <v>36</v>
      </c>
      <c r="F69" s="122"/>
      <c r="G69" s="112"/>
      <c r="H69" s="112"/>
      <c r="I69" s="112"/>
      <c r="J69" s="61">
        <f t="shared" si="5"/>
        <v>36</v>
      </c>
      <c r="K69" s="112"/>
      <c r="L69" s="112"/>
      <c r="M69" s="112"/>
      <c r="N69" s="112"/>
    </row>
    <row r="70" spans="1:15" ht="13.5" customHeight="1" x14ac:dyDescent="0.2">
      <c r="A70" s="60">
        <f t="shared" si="6"/>
        <v>68</v>
      </c>
      <c r="B70" s="61" t="s">
        <v>228</v>
      </c>
      <c r="C70" s="61" t="s">
        <v>77</v>
      </c>
      <c r="D70" s="60">
        <v>36</v>
      </c>
      <c r="E70" s="61">
        <f>(D70/2)</f>
        <v>18</v>
      </c>
      <c r="F70" s="122"/>
      <c r="G70" s="112"/>
      <c r="H70" s="112"/>
      <c r="I70" s="112"/>
      <c r="J70" s="61">
        <v>27</v>
      </c>
      <c r="K70" s="112"/>
      <c r="L70" s="112"/>
      <c r="M70" s="112"/>
      <c r="N70" s="112"/>
    </row>
    <row r="71" spans="1:15" ht="29.25" customHeight="1" x14ac:dyDescent="0.2">
      <c r="A71" s="60">
        <f t="shared" si="6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2"/>
      <c r="H71" s="112"/>
      <c r="I71" s="112"/>
      <c r="J71" s="61">
        <f>(D71/2)</f>
        <v>0</v>
      </c>
      <c r="K71" s="112"/>
      <c r="L71" s="112"/>
      <c r="M71" s="112"/>
      <c r="N71" s="112"/>
    </row>
    <row r="72" spans="1:15" s="103" customFormat="1" x14ac:dyDescent="0.2">
      <c r="A72" s="60">
        <f t="shared" si="6"/>
        <v>70</v>
      </c>
      <c r="B72" s="102" t="s">
        <v>180</v>
      </c>
      <c r="C72" s="102" t="s">
        <v>181</v>
      </c>
      <c r="D72" s="61">
        <v>0</v>
      </c>
      <c r="E72" s="61">
        <f>(D72/2)</f>
        <v>0</v>
      </c>
      <c r="F72" s="117"/>
      <c r="G72" s="112"/>
      <c r="H72" s="112"/>
      <c r="I72" s="112"/>
      <c r="J72" s="61">
        <v>12</v>
      </c>
      <c r="K72" s="112"/>
      <c r="L72" s="112"/>
      <c r="M72" s="112"/>
      <c r="N72" s="112"/>
    </row>
    <row r="73" spans="1:15" x14ac:dyDescent="0.2">
      <c r="A73" s="68"/>
      <c r="B73" s="68"/>
      <c r="H73" s="112" t="s">
        <v>138</v>
      </c>
      <c r="I73" s="148"/>
      <c r="M73" s="112" t="s">
        <v>138</v>
      </c>
      <c r="N73" s="148"/>
      <c r="O73" s="125"/>
    </row>
    <row r="74" spans="1:15" ht="66" x14ac:dyDescent="0.2">
      <c r="A74" s="68"/>
      <c r="B74" s="187" t="s">
        <v>242</v>
      </c>
    </row>
    <row r="75" spans="1:15" x14ac:dyDescent="0.2">
      <c r="B75" s="51"/>
      <c r="E75" s="144"/>
      <c r="F75" s="144"/>
      <c r="G75" s="151"/>
      <c r="H75" s="151"/>
      <c r="I75" s="151"/>
      <c r="J75" s="144"/>
      <c r="K75" s="151"/>
      <c r="L75" s="151"/>
      <c r="M75" s="151"/>
      <c r="N75" s="151"/>
      <c r="O75" s="144"/>
    </row>
    <row r="76" spans="1:15" x14ac:dyDescent="0.2">
      <c r="B76" s="51"/>
      <c r="E76" s="144"/>
      <c r="F76" s="144"/>
      <c r="G76" s="151"/>
      <c r="H76" s="151"/>
      <c r="I76" s="151"/>
      <c r="J76" s="144"/>
      <c r="K76" s="151"/>
      <c r="L76" s="151"/>
      <c r="M76" s="151"/>
      <c r="N76" s="151"/>
      <c r="O76" s="144"/>
    </row>
    <row r="77" spans="1:15" ht="16.5" x14ac:dyDescent="0.2">
      <c r="B77" s="187"/>
      <c r="E77" s="144"/>
      <c r="F77" s="144"/>
      <c r="G77" s="151"/>
      <c r="H77" s="151"/>
      <c r="I77" s="151"/>
      <c r="J77" s="144"/>
      <c r="K77" s="151"/>
      <c r="L77" s="151"/>
      <c r="M77" s="151"/>
      <c r="N77" s="151"/>
      <c r="O77" s="144"/>
    </row>
    <row r="78" spans="1:15" ht="16.5" x14ac:dyDescent="0.2">
      <c r="B78" s="187"/>
      <c r="H78" s="151"/>
      <c r="I78" s="151"/>
      <c r="J78" s="144"/>
      <c r="K78" s="151"/>
      <c r="L78" s="151"/>
      <c r="M78" s="151"/>
      <c r="N78" s="151"/>
      <c r="O78" s="144"/>
    </row>
    <row r="79" spans="1:15" ht="33" x14ac:dyDescent="0.2">
      <c r="B79" s="187" t="s">
        <v>243</v>
      </c>
      <c r="H79" s="151"/>
      <c r="I79" s="151"/>
      <c r="J79" s="144"/>
      <c r="K79" s="151"/>
      <c r="L79" s="151"/>
      <c r="M79" s="151"/>
      <c r="N79" s="151"/>
      <c r="O79" s="144"/>
    </row>
    <row r="80" spans="1:15" ht="14.25" x14ac:dyDescent="0.2">
      <c r="B80" s="188" t="s">
        <v>244</v>
      </c>
      <c r="H80" s="151"/>
      <c r="I80" s="151"/>
      <c r="J80" s="144"/>
      <c r="K80" s="151"/>
      <c r="L80" s="151"/>
      <c r="M80" s="151"/>
      <c r="N80" s="151"/>
      <c r="O80" s="144"/>
    </row>
    <row r="81" spans="2:15" ht="28.5" x14ac:dyDescent="0.2">
      <c r="B81" s="188" t="s">
        <v>245</v>
      </c>
      <c r="H81" s="151"/>
      <c r="I81" s="151"/>
      <c r="J81" s="144"/>
      <c r="K81" s="151"/>
      <c r="L81" s="151"/>
      <c r="M81" s="151"/>
      <c r="N81" s="151"/>
      <c r="O81" s="144"/>
    </row>
    <row r="82" spans="2:15" ht="28.5" x14ac:dyDescent="0.2">
      <c r="B82" s="188" t="s">
        <v>246</v>
      </c>
      <c r="H82" s="151"/>
      <c r="I82" s="151"/>
      <c r="J82" s="144"/>
      <c r="K82" s="151"/>
      <c r="L82" s="151"/>
      <c r="M82" s="151"/>
      <c r="N82" s="151"/>
      <c r="O82" s="144"/>
    </row>
    <row r="83" spans="2:15" x14ac:dyDescent="0.2">
      <c r="H83" s="151"/>
      <c r="I83" s="151"/>
      <c r="J83" s="144"/>
      <c r="K83" s="151"/>
      <c r="L83" s="151"/>
      <c r="M83" s="151"/>
      <c r="N83" s="151"/>
      <c r="O83" s="144"/>
    </row>
    <row r="84" spans="2:15" x14ac:dyDescent="0.2">
      <c r="H84" s="151"/>
      <c r="I84" s="151"/>
      <c r="J84" s="144"/>
      <c r="K84" s="151"/>
      <c r="L84" s="151"/>
      <c r="M84" s="151"/>
      <c r="N84" s="151"/>
      <c r="O84" s="144"/>
    </row>
    <row r="85" spans="2:15" x14ac:dyDescent="0.2">
      <c r="H85" s="151"/>
      <c r="I85" s="151"/>
      <c r="J85" s="144"/>
      <c r="K85" s="151"/>
      <c r="L85" s="151"/>
      <c r="M85" s="151"/>
      <c r="N85" s="151"/>
      <c r="O85" s="144"/>
    </row>
    <row r="86" spans="2:15" x14ac:dyDescent="0.2">
      <c r="H86" s="151"/>
      <c r="I86" s="151"/>
      <c r="J86" s="144"/>
      <c r="K86" s="151"/>
      <c r="L86" s="151"/>
      <c r="M86" s="151"/>
      <c r="N86" s="151"/>
      <c r="O86" s="144"/>
    </row>
    <row r="87" spans="2:15" x14ac:dyDescent="0.2">
      <c r="H87" s="151"/>
      <c r="I87" s="151"/>
      <c r="J87" s="144"/>
      <c r="K87" s="151"/>
      <c r="L87" s="151"/>
      <c r="M87" s="151"/>
      <c r="N87" s="151"/>
      <c r="O87" s="144"/>
    </row>
    <row r="88" spans="2:15" x14ac:dyDescent="0.2">
      <c r="H88" s="151"/>
      <c r="I88" s="151"/>
      <c r="J88" s="144"/>
      <c r="K88" s="151"/>
      <c r="L88" s="151"/>
      <c r="M88" s="151"/>
      <c r="N88" s="151"/>
      <c r="O88" s="144"/>
    </row>
    <row r="89" spans="2:15" x14ac:dyDescent="0.2">
      <c r="H89" s="151"/>
      <c r="I89" s="151"/>
      <c r="J89" s="144"/>
      <c r="K89" s="151"/>
      <c r="L89" s="151"/>
      <c r="M89" s="151"/>
      <c r="N89" s="151"/>
      <c r="O89" s="144"/>
    </row>
    <row r="90" spans="2:15" x14ac:dyDescent="0.2">
      <c r="H90" s="151"/>
      <c r="I90" s="151"/>
      <c r="J90" s="144"/>
      <c r="K90" s="151"/>
      <c r="L90" s="151"/>
      <c r="M90" s="151"/>
      <c r="N90" s="151"/>
      <c r="O90" s="144"/>
    </row>
    <row r="91" spans="2:15" x14ac:dyDescent="0.2">
      <c r="H91" s="151"/>
      <c r="I91" s="151"/>
      <c r="J91" s="144"/>
      <c r="K91" s="151"/>
      <c r="L91" s="151"/>
      <c r="M91" s="151"/>
      <c r="N91" s="151"/>
      <c r="O91" s="144"/>
    </row>
    <row r="92" spans="2:15" x14ac:dyDescent="0.2">
      <c r="H92" s="151"/>
      <c r="I92" s="151"/>
      <c r="J92" s="144"/>
      <c r="K92" s="151"/>
      <c r="L92" s="151"/>
      <c r="M92" s="151"/>
      <c r="N92" s="151"/>
      <c r="O92" s="144"/>
    </row>
    <row r="93" spans="2:15" x14ac:dyDescent="0.2">
      <c r="H93" s="151"/>
      <c r="I93" s="151"/>
      <c r="J93" s="144"/>
      <c r="K93" s="151"/>
      <c r="L93" s="151"/>
      <c r="M93" s="151"/>
      <c r="N93" s="151"/>
      <c r="O93" s="144"/>
    </row>
    <row r="94" spans="2:15" x14ac:dyDescent="0.2">
      <c r="H94" s="151"/>
      <c r="I94" s="151"/>
      <c r="J94" s="144"/>
      <c r="K94" s="151"/>
      <c r="L94" s="151"/>
      <c r="M94" s="151"/>
      <c r="N94" s="151"/>
      <c r="O94" s="144"/>
    </row>
    <row r="95" spans="2:15" x14ac:dyDescent="0.2">
      <c r="H95" s="151"/>
      <c r="I95" s="151"/>
      <c r="J95" s="144"/>
      <c r="K95" s="151"/>
      <c r="L95" s="151"/>
      <c r="M95" s="151"/>
      <c r="N95" s="151"/>
      <c r="O95" s="144"/>
    </row>
    <row r="96" spans="2:15" x14ac:dyDescent="0.2">
      <c r="H96" s="151"/>
      <c r="I96" s="151"/>
      <c r="J96" s="144"/>
      <c r="K96" s="151"/>
      <c r="L96" s="151"/>
      <c r="M96" s="151"/>
      <c r="N96" s="151"/>
      <c r="O96" s="144"/>
    </row>
    <row r="97" spans="8:15" x14ac:dyDescent="0.2">
      <c r="H97" s="151"/>
      <c r="I97" s="151"/>
      <c r="J97" s="144"/>
      <c r="K97" s="151"/>
      <c r="L97" s="151"/>
      <c r="M97" s="151"/>
      <c r="N97" s="151"/>
      <c r="O97" s="144"/>
    </row>
    <row r="98" spans="8:15" x14ac:dyDescent="0.2">
      <c r="H98" s="151"/>
      <c r="I98" s="151"/>
      <c r="J98" s="144"/>
      <c r="K98" s="151"/>
      <c r="L98" s="151"/>
      <c r="M98" s="151"/>
      <c r="N98" s="151"/>
      <c r="O98" s="144"/>
    </row>
    <row r="99" spans="8:15" x14ac:dyDescent="0.2">
      <c r="H99" s="151"/>
      <c r="I99" s="151"/>
      <c r="J99" s="144"/>
      <c r="K99" s="151"/>
      <c r="L99" s="151"/>
      <c r="M99" s="151"/>
      <c r="N99" s="151"/>
      <c r="O99" s="144"/>
    </row>
    <row r="100" spans="8:15" x14ac:dyDescent="0.2">
      <c r="H100" s="151"/>
      <c r="I100" s="151"/>
      <c r="J100" s="144"/>
      <c r="K100" s="151"/>
      <c r="L100" s="151"/>
      <c r="M100" s="151"/>
      <c r="N100" s="151"/>
      <c r="O100" s="144"/>
    </row>
    <row r="101" spans="8:15" x14ac:dyDescent="0.2">
      <c r="H101" s="151"/>
      <c r="I101" s="151"/>
      <c r="J101" s="144"/>
      <c r="K101" s="151"/>
      <c r="L101" s="151"/>
      <c r="M101" s="151"/>
      <c r="N101" s="151"/>
      <c r="O101" s="144"/>
    </row>
    <row r="102" spans="8:15" x14ac:dyDescent="0.2">
      <c r="H102" s="151"/>
      <c r="I102" s="151"/>
      <c r="J102" s="144"/>
      <c r="K102" s="151"/>
      <c r="L102" s="151"/>
      <c r="M102" s="151"/>
      <c r="N102" s="151"/>
      <c r="O102" s="144"/>
    </row>
    <row r="103" spans="8:15" x14ac:dyDescent="0.2">
      <c r="H103" s="151"/>
      <c r="I103" s="151"/>
      <c r="J103" s="144"/>
      <c r="K103" s="151"/>
      <c r="L103" s="151"/>
      <c r="M103" s="151"/>
      <c r="N103" s="151"/>
      <c r="O103" s="144"/>
    </row>
    <row r="104" spans="8:15" x14ac:dyDescent="0.2">
      <c r="H104" s="151"/>
      <c r="I104" s="151"/>
      <c r="J104" s="144"/>
      <c r="K104" s="151"/>
      <c r="L104" s="151"/>
      <c r="M104" s="151"/>
      <c r="N104" s="151"/>
      <c r="O104" s="144"/>
    </row>
    <row r="105" spans="8:15" x14ac:dyDescent="0.2">
      <c r="H105" s="151"/>
      <c r="I105" s="151"/>
      <c r="J105" s="144"/>
      <c r="K105" s="151"/>
      <c r="L105" s="151"/>
      <c r="M105" s="151"/>
      <c r="N105" s="151"/>
      <c r="O105" s="144"/>
    </row>
    <row r="106" spans="8:15" x14ac:dyDescent="0.2">
      <c r="H106" s="151"/>
      <c r="I106" s="151"/>
      <c r="J106" s="144"/>
      <c r="K106" s="151"/>
      <c r="L106" s="151"/>
      <c r="M106" s="151"/>
      <c r="N106" s="151"/>
      <c r="O106" s="144"/>
    </row>
    <row r="107" spans="8:15" x14ac:dyDescent="0.2">
      <c r="H107" s="151"/>
      <c r="I107" s="151"/>
      <c r="J107" s="144"/>
      <c r="K107" s="151"/>
      <c r="L107" s="151"/>
      <c r="M107" s="151"/>
      <c r="N107" s="151"/>
      <c r="O107" s="144"/>
    </row>
    <row r="108" spans="8:15" x14ac:dyDescent="0.2">
      <c r="H108" s="151"/>
      <c r="I108" s="151"/>
      <c r="J108" s="144"/>
      <c r="K108" s="151"/>
      <c r="L108" s="151"/>
      <c r="M108" s="151"/>
      <c r="N108" s="151"/>
      <c r="O108" s="144"/>
    </row>
    <row r="109" spans="8:15" x14ac:dyDescent="0.2">
      <c r="H109" s="151"/>
      <c r="I109" s="151"/>
      <c r="J109" s="144"/>
      <c r="K109" s="151"/>
      <c r="L109" s="151"/>
      <c r="M109" s="151"/>
      <c r="N109" s="151"/>
      <c r="O109" s="144"/>
    </row>
    <row r="110" spans="8:15" x14ac:dyDescent="0.2">
      <c r="H110" s="151"/>
      <c r="I110" s="151"/>
      <c r="J110" s="144"/>
      <c r="K110" s="151"/>
      <c r="L110" s="151"/>
      <c r="M110" s="151"/>
      <c r="N110" s="151"/>
      <c r="O110" s="144"/>
    </row>
    <row r="111" spans="8:15" x14ac:dyDescent="0.2">
      <c r="H111" s="151"/>
      <c r="I111" s="151"/>
      <c r="J111" s="144"/>
      <c r="K111" s="151"/>
      <c r="L111" s="151"/>
      <c r="M111" s="151"/>
      <c r="N111" s="151"/>
      <c r="O111" s="144"/>
    </row>
    <row r="112" spans="8:15" x14ac:dyDescent="0.2">
      <c r="H112" s="151"/>
      <c r="I112" s="151"/>
      <c r="J112" s="144"/>
      <c r="K112" s="151"/>
      <c r="L112" s="151"/>
      <c r="M112" s="151"/>
      <c r="N112" s="151"/>
      <c r="O112" s="144"/>
    </row>
    <row r="113" spans="8:15" x14ac:dyDescent="0.2">
      <c r="H113" s="151"/>
      <c r="I113" s="151"/>
      <c r="J113" s="144"/>
      <c r="K113" s="151"/>
      <c r="L113" s="151"/>
      <c r="M113" s="151"/>
      <c r="N113" s="151"/>
      <c r="O113" s="144"/>
    </row>
    <row r="114" spans="8:15" x14ac:dyDescent="0.2">
      <c r="H114" s="151"/>
      <c r="I114" s="151"/>
      <c r="J114" s="144"/>
      <c r="K114" s="151"/>
      <c r="L114" s="151"/>
      <c r="M114" s="151"/>
      <c r="N114" s="151"/>
      <c r="O114" s="144"/>
    </row>
    <row r="115" spans="8:15" x14ac:dyDescent="0.2">
      <c r="H115" s="151"/>
      <c r="I115" s="151"/>
      <c r="J115" s="144"/>
      <c r="K115" s="151"/>
      <c r="L115" s="151"/>
      <c r="M115" s="151"/>
      <c r="N115" s="151"/>
      <c r="O115" s="144"/>
    </row>
    <row r="116" spans="8:15" x14ac:dyDescent="0.2">
      <c r="H116" s="151"/>
      <c r="I116" s="151"/>
      <c r="J116" s="144"/>
      <c r="K116" s="151"/>
      <c r="L116" s="151"/>
      <c r="M116" s="151"/>
      <c r="N116" s="151"/>
      <c r="O116" s="144"/>
    </row>
    <row r="117" spans="8:15" x14ac:dyDescent="0.2">
      <c r="H117" s="151"/>
      <c r="I117" s="151"/>
      <c r="J117" s="144"/>
      <c r="K117" s="151"/>
      <c r="L117" s="151"/>
      <c r="M117" s="151"/>
      <c r="N117" s="151"/>
      <c r="O117" s="144"/>
    </row>
    <row r="118" spans="8:15" x14ac:dyDescent="0.2">
      <c r="H118" s="151"/>
      <c r="I118" s="151"/>
      <c r="J118" s="144"/>
      <c r="K118" s="151"/>
      <c r="L118" s="151"/>
      <c r="M118" s="151"/>
      <c r="N118" s="151"/>
      <c r="O118" s="144"/>
    </row>
    <row r="119" spans="8:15" x14ac:dyDescent="0.2">
      <c r="H119" s="151"/>
      <c r="I119" s="151"/>
      <c r="J119" s="144"/>
      <c r="K119" s="151"/>
      <c r="L119" s="151"/>
      <c r="M119" s="151"/>
      <c r="N119" s="151"/>
      <c r="O119" s="144"/>
    </row>
    <row r="120" spans="8:15" x14ac:dyDescent="0.2">
      <c r="H120" s="151"/>
      <c r="I120" s="151"/>
      <c r="J120" s="144"/>
      <c r="K120" s="151"/>
      <c r="L120" s="151"/>
      <c r="M120" s="151"/>
      <c r="N120" s="151"/>
      <c r="O120" s="144"/>
    </row>
    <row r="121" spans="8:15" x14ac:dyDescent="0.2">
      <c r="H121" s="151"/>
      <c r="I121" s="151"/>
      <c r="J121" s="144"/>
      <c r="K121" s="151"/>
      <c r="L121" s="151"/>
      <c r="M121" s="151"/>
      <c r="N121" s="151"/>
      <c r="O121" s="144"/>
    </row>
    <row r="122" spans="8:15" x14ac:dyDescent="0.2">
      <c r="H122" s="151"/>
      <c r="I122" s="151"/>
      <c r="J122" s="144"/>
      <c r="K122" s="151"/>
      <c r="L122" s="151"/>
      <c r="M122" s="151"/>
      <c r="N122" s="151"/>
      <c r="O122" s="144"/>
    </row>
    <row r="123" spans="8:15" x14ac:dyDescent="0.2">
      <c r="H123" s="151"/>
      <c r="I123" s="151"/>
      <c r="J123" s="144"/>
      <c r="K123" s="151"/>
      <c r="L123" s="151"/>
      <c r="M123" s="151"/>
      <c r="N123" s="151"/>
      <c r="O123" s="144"/>
    </row>
    <row r="124" spans="8:15" x14ac:dyDescent="0.2">
      <c r="H124" s="151"/>
      <c r="I124" s="151"/>
      <c r="J124" s="144"/>
      <c r="K124" s="151"/>
      <c r="L124" s="151"/>
      <c r="M124" s="151"/>
      <c r="N124" s="151"/>
      <c r="O124" s="144"/>
    </row>
    <row r="125" spans="8:15" x14ac:dyDescent="0.2">
      <c r="H125" s="151"/>
      <c r="I125" s="151"/>
      <c r="J125" s="144"/>
      <c r="K125" s="151"/>
      <c r="L125" s="151"/>
      <c r="M125" s="151"/>
      <c r="N125" s="151"/>
      <c r="O125" s="144"/>
    </row>
    <row r="126" spans="8:15" x14ac:dyDescent="0.2">
      <c r="H126" s="151"/>
      <c r="I126" s="151"/>
      <c r="J126" s="144"/>
      <c r="K126" s="151"/>
      <c r="L126" s="151"/>
      <c r="M126" s="151"/>
      <c r="N126" s="151"/>
      <c r="O126" s="144"/>
    </row>
    <row r="127" spans="8:15" x14ac:dyDescent="0.2">
      <c r="H127" s="151"/>
      <c r="I127" s="151"/>
      <c r="J127" s="144"/>
      <c r="K127" s="151"/>
      <c r="L127" s="151"/>
      <c r="M127" s="151"/>
      <c r="N127" s="151"/>
      <c r="O127" s="144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8"/>
  <sheetViews>
    <sheetView workbookViewId="0">
      <pane xSplit="2" ySplit="2" topLeftCell="D66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7.7109375" style="62" customWidth="1"/>
    <col min="5" max="6" width="11.42578125" style="62"/>
    <col min="7" max="9" width="11.42578125" style="125"/>
    <col min="10" max="10" width="11.42578125" style="62"/>
    <col min="11" max="14" width="11.42578125" style="125"/>
    <col min="15" max="16384" width="11.42578125" style="62"/>
  </cols>
  <sheetData>
    <row r="1" spans="1:14" s="56" customFormat="1" ht="51" customHeight="1" x14ac:dyDescent="0.2">
      <c r="A1" s="174"/>
      <c r="B1" s="174"/>
      <c r="C1" s="175" t="s">
        <v>194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40.5" customHeight="1" x14ac:dyDescent="0.2">
      <c r="A2" s="163" t="s">
        <v>0</v>
      </c>
      <c r="B2" s="163" t="s">
        <v>1</v>
      </c>
      <c r="C2" s="163" t="s">
        <v>2</v>
      </c>
      <c r="D2" s="163" t="s">
        <v>149</v>
      </c>
      <c r="E2" s="163" t="s">
        <v>136</v>
      </c>
      <c r="F2" s="163" t="s">
        <v>137</v>
      </c>
      <c r="G2" s="124" t="s">
        <v>138</v>
      </c>
      <c r="H2" s="124" t="s">
        <v>139</v>
      </c>
      <c r="I2" s="124" t="s">
        <v>140</v>
      </c>
      <c r="J2" s="163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163">
        <v>1</v>
      </c>
      <c r="B3" s="61" t="s">
        <v>232</v>
      </c>
      <c r="C3" s="61" t="s">
        <v>113</v>
      </c>
      <c r="D3" s="60">
        <v>36</v>
      </c>
      <c r="E3" s="61">
        <f>(D3/2)</f>
        <v>18</v>
      </c>
      <c r="F3" s="122"/>
      <c r="G3" s="112"/>
      <c r="H3" s="112"/>
      <c r="I3" s="112"/>
      <c r="J3" s="61">
        <f t="shared" ref="J3:J31" si="0">(D3/2)</f>
        <v>18</v>
      </c>
      <c r="K3" s="112"/>
      <c r="L3" s="112"/>
      <c r="M3" s="112"/>
      <c r="N3" s="112"/>
    </row>
    <row r="4" spans="1:14" x14ac:dyDescent="0.2">
      <c r="A4" s="163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2"/>
      <c r="H4" s="112"/>
      <c r="I4" s="112"/>
      <c r="J4" s="61">
        <f t="shared" si="0"/>
        <v>5</v>
      </c>
      <c r="K4" s="112"/>
      <c r="L4" s="112"/>
      <c r="M4" s="112"/>
      <c r="N4" s="112"/>
    </row>
    <row r="5" spans="1:14" ht="19.5" customHeight="1" x14ac:dyDescent="0.2">
      <c r="A5" s="163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2"/>
      <c r="H5" s="112"/>
      <c r="I5" s="112"/>
      <c r="J5" s="61">
        <f t="shared" si="0"/>
        <v>0</v>
      </c>
      <c r="K5" s="112"/>
      <c r="L5" s="112"/>
      <c r="M5" s="112"/>
      <c r="N5" s="112"/>
    </row>
    <row r="6" spans="1:14" x14ac:dyDescent="0.2">
      <c r="A6" s="163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2"/>
      <c r="H6" s="112"/>
      <c r="I6" s="112"/>
      <c r="J6" s="61">
        <f t="shared" si="0"/>
        <v>0</v>
      </c>
      <c r="K6" s="112"/>
      <c r="L6" s="112"/>
      <c r="M6" s="112"/>
      <c r="N6" s="112"/>
    </row>
    <row r="7" spans="1:14" ht="15" customHeight="1" x14ac:dyDescent="0.2">
      <c r="A7" s="163">
        <f t="shared" si="2"/>
        <v>5</v>
      </c>
      <c r="B7" s="61" t="s">
        <v>121</v>
      </c>
      <c r="C7" s="61" t="s">
        <v>9</v>
      </c>
      <c r="D7" s="60">
        <v>10</v>
      </c>
      <c r="E7" s="61">
        <f t="shared" si="1"/>
        <v>5</v>
      </c>
      <c r="F7" s="122"/>
      <c r="G7" s="112"/>
      <c r="H7" s="112"/>
      <c r="I7" s="112"/>
      <c r="J7" s="61">
        <f t="shared" si="0"/>
        <v>5</v>
      </c>
      <c r="K7" s="112"/>
      <c r="L7" s="112"/>
      <c r="M7" s="112"/>
      <c r="N7" s="112"/>
    </row>
    <row r="8" spans="1:14" x14ac:dyDescent="0.2">
      <c r="A8" s="163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2"/>
      <c r="H8" s="112"/>
      <c r="I8" s="112"/>
      <c r="J8" s="61">
        <f t="shared" si="0"/>
        <v>0</v>
      </c>
      <c r="K8" s="112"/>
      <c r="L8" s="112"/>
      <c r="M8" s="112"/>
      <c r="N8" s="112"/>
    </row>
    <row r="9" spans="1:14" x14ac:dyDescent="0.2">
      <c r="A9" s="163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2"/>
      <c r="H9" s="112"/>
      <c r="I9" s="112"/>
      <c r="J9" s="61">
        <f t="shared" si="0"/>
        <v>0</v>
      </c>
      <c r="K9" s="112"/>
      <c r="L9" s="112"/>
      <c r="M9" s="112"/>
      <c r="N9" s="112"/>
    </row>
    <row r="10" spans="1:14" ht="27" customHeight="1" x14ac:dyDescent="0.2">
      <c r="A10" s="163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2"/>
      <c r="H10" s="112"/>
      <c r="I10" s="112"/>
      <c r="J10" s="61">
        <f t="shared" si="0"/>
        <v>0</v>
      </c>
      <c r="K10" s="112"/>
      <c r="L10" s="112"/>
      <c r="M10" s="112"/>
      <c r="N10" s="112"/>
    </row>
    <row r="11" spans="1:14" x14ac:dyDescent="0.2">
      <c r="A11" s="163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2"/>
      <c r="H11" s="112"/>
      <c r="I11" s="112"/>
      <c r="J11" s="61">
        <f t="shared" si="0"/>
        <v>2</v>
      </c>
      <c r="K11" s="112"/>
      <c r="L11" s="112"/>
      <c r="M11" s="112"/>
      <c r="N11" s="112"/>
    </row>
    <row r="12" spans="1:14" ht="87.75" customHeight="1" x14ac:dyDescent="0.2">
      <c r="A12" s="163">
        <f t="shared" si="2"/>
        <v>10</v>
      </c>
      <c r="B12" s="61" t="s">
        <v>231</v>
      </c>
      <c r="C12" s="61" t="s">
        <v>14</v>
      </c>
      <c r="D12" s="60">
        <v>24</v>
      </c>
      <c r="E12" s="61">
        <f t="shared" si="1"/>
        <v>12</v>
      </c>
      <c r="F12" s="122"/>
      <c r="G12" s="112"/>
      <c r="H12" s="112"/>
      <c r="I12" s="112"/>
      <c r="J12" s="61">
        <f t="shared" si="0"/>
        <v>12</v>
      </c>
      <c r="K12" s="112"/>
      <c r="L12" s="112"/>
      <c r="M12" s="112"/>
      <c r="N12" s="112"/>
    </row>
    <row r="13" spans="1:14" ht="12" customHeight="1" x14ac:dyDescent="0.2">
      <c r="A13" s="163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2"/>
      <c r="H13" s="112"/>
      <c r="I13" s="112"/>
      <c r="J13" s="61">
        <f t="shared" si="0"/>
        <v>12</v>
      </c>
      <c r="K13" s="112"/>
      <c r="L13" s="112"/>
      <c r="M13" s="112"/>
      <c r="N13" s="112"/>
    </row>
    <row r="14" spans="1:14" ht="51" x14ac:dyDescent="0.2">
      <c r="A14" s="163">
        <f t="shared" si="2"/>
        <v>12</v>
      </c>
      <c r="B14" s="61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2"/>
      <c r="H14" s="112"/>
      <c r="I14" s="112"/>
      <c r="J14" s="61">
        <f t="shared" si="0"/>
        <v>1</v>
      </c>
      <c r="K14" s="112"/>
      <c r="L14" s="112"/>
      <c r="M14" s="112"/>
      <c r="N14" s="112"/>
    </row>
    <row r="15" spans="1:14" x14ac:dyDescent="0.2">
      <c r="A15" s="163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2"/>
      <c r="H15" s="112"/>
      <c r="I15" s="112"/>
      <c r="J15" s="61">
        <f t="shared" si="0"/>
        <v>24</v>
      </c>
      <c r="K15" s="112"/>
      <c r="L15" s="112"/>
      <c r="M15" s="112"/>
      <c r="N15" s="112"/>
    </row>
    <row r="16" spans="1:14" x14ac:dyDescent="0.2">
      <c r="A16" s="163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2"/>
      <c r="H16" s="112"/>
      <c r="I16" s="112"/>
      <c r="J16" s="61">
        <f t="shared" si="0"/>
        <v>1</v>
      </c>
      <c r="K16" s="112"/>
      <c r="L16" s="112"/>
      <c r="M16" s="112"/>
      <c r="N16" s="112"/>
    </row>
    <row r="17" spans="1:14" ht="13.5" customHeight="1" x14ac:dyDescent="0.2">
      <c r="A17" s="163">
        <f t="shared" si="2"/>
        <v>15</v>
      </c>
      <c r="B17" s="61" t="s">
        <v>152</v>
      </c>
      <c r="C17" s="61" t="s">
        <v>161</v>
      </c>
      <c r="D17" s="60">
        <v>48</v>
      </c>
      <c r="E17" s="61">
        <f t="shared" si="1"/>
        <v>24</v>
      </c>
      <c r="F17" s="122"/>
      <c r="G17" s="112"/>
      <c r="H17" s="112"/>
      <c r="I17" s="112"/>
      <c r="J17" s="61">
        <f t="shared" si="0"/>
        <v>24</v>
      </c>
      <c r="K17" s="112"/>
      <c r="L17" s="112"/>
      <c r="M17" s="112"/>
      <c r="N17" s="112"/>
    </row>
    <row r="18" spans="1:14" ht="13.5" customHeight="1" x14ac:dyDescent="0.2">
      <c r="A18" s="163">
        <f t="shared" si="2"/>
        <v>16</v>
      </c>
      <c r="B18" s="61" t="s">
        <v>153</v>
      </c>
      <c r="C18" s="61" t="s">
        <v>77</v>
      </c>
      <c r="D18" s="60">
        <v>12</v>
      </c>
      <c r="E18" s="61">
        <f t="shared" si="1"/>
        <v>6</v>
      </c>
      <c r="F18" s="122"/>
      <c r="G18" s="112"/>
      <c r="H18" s="112"/>
      <c r="I18" s="112"/>
      <c r="J18" s="61">
        <f t="shared" si="0"/>
        <v>6</v>
      </c>
      <c r="K18" s="112"/>
      <c r="L18" s="112"/>
      <c r="M18" s="112"/>
      <c r="N18" s="112"/>
    </row>
    <row r="19" spans="1:14" ht="13.5" customHeight="1" x14ac:dyDescent="0.2">
      <c r="A19" s="163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2"/>
      <c r="H19" s="112"/>
      <c r="I19" s="112"/>
      <c r="J19" s="61">
        <f t="shared" si="0"/>
        <v>0</v>
      </c>
      <c r="K19" s="112"/>
      <c r="L19" s="112"/>
      <c r="M19" s="112"/>
      <c r="N19" s="112"/>
    </row>
    <row r="20" spans="1:14" ht="13.5" customHeight="1" x14ac:dyDescent="0.2">
      <c r="A20" s="163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2"/>
      <c r="H20" s="112"/>
      <c r="I20" s="112"/>
      <c r="J20" s="61">
        <f t="shared" si="0"/>
        <v>0</v>
      </c>
      <c r="K20" s="112"/>
      <c r="L20" s="112"/>
      <c r="M20" s="112"/>
      <c r="N20" s="112"/>
    </row>
    <row r="21" spans="1:14" x14ac:dyDescent="0.2">
      <c r="A21" s="163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2"/>
      <c r="H21" s="112"/>
      <c r="I21" s="112"/>
      <c r="J21" s="61">
        <f t="shared" si="0"/>
        <v>0</v>
      </c>
      <c r="K21" s="112"/>
      <c r="L21" s="112"/>
      <c r="M21" s="112"/>
      <c r="N21" s="112"/>
    </row>
    <row r="22" spans="1:14" x14ac:dyDescent="0.2">
      <c r="A22" s="163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2"/>
      <c r="H22" s="112"/>
      <c r="I22" s="112"/>
      <c r="J22" s="61">
        <f t="shared" si="0"/>
        <v>0</v>
      </c>
      <c r="K22" s="112"/>
      <c r="L22" s="112"/>
      <c r="M22" s="112"/>
      <c r="N22" s="112"/>
    </row>
    <row r="23" spans="1:14" ht="140.25" x14ac:dyDescent="0.2">
      <c r="A23" s="163">
        <f t="shared" si="2"/>
        <v>21</v>
      </c>
      <c r="B23" s="61" t="s">
        <v>212</v>
      </c>
      <c r="C23" s="61" t="s">
        <v>165</v>
      </c>
      <c r="D23" s="60">
        <v>36</v>
      </c>
      <c r="E23" s="61">
        <f t="shared" si="1"/>
        <v>18</v>
      </c>
      <c r="F23" s="122"/>
      <c r="G23" s="112"/>
      <c r="H23" s="112"/>
      <c r="I23" s="112"/>
      <c r="J23" s="61">
        <f t="shared" si="0"/>
        <v>18</v>
      </c>
      <c r="K23" s="112"/>
      <c r="L23" s="112"/>
      <c r="M23" s="112"/>
      <c r="N23" s="112"/>
    </row>
    <row r="24" spans="1:14" x14ac:dyDescent="0.2">
      <c r="A24" s="163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2"/>
      <c r="H24" s="112"/>
      <c r="I24" s="112"/>
      <c r="J24" s="61">
        <f t="shared" si="0"/>
        <v>1</v>
      </c>
      <c r="K24" s="112"/>
      <c r="L24" s="112"/>
      <c r="M24" s="112"/>
      <c r="N24" s="112"/>
    </row>
    <row r="25" spans="1:14" ht="13.5" customHeight="1" x14ac:dyDescent="0.2">
      <c r="A25" s="163">
        <f t="shared" si="2"/>
        <v>23</v>
      </c>
      <c r="B25" s="61" t="s">
        <v>26</v>
      </c>
      <c r="C25" s="61" t="s">
        <v>2</v>
      </c>
      <c r="D25" s="60">
        <v>2</v>
      </c>
      <c r="E25" s="61">
        <f t="shared" si="1"/>
        <v>1</v>
      </c>
      <c r="F25" s="122"/>
      <c r="G25" s="112"/>
      <c r="H25" s="112"/>
      <c r="I25" s="112"/>
      <c r="J25" s="61">
        <f t="shared" si="0"/>
        <v>1</v>
      </c>
      <c r="K25" s="112"/>
      <c r="L25" s="112"/>
      <c r="M25" s="112"/>
      <c r="N25" s="112"/>
    </row>
    <row r="26" spans="1:14" ht="39.75" customHeight="1" x14ac:dyDescent="0.2">
      <c r="A26" s="163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2"/>
      <c r="H26" s="112"/>
      <c r="I26" s="112"/>
      <c r="J26" s="61">
        <f t="shared" si="0"/>
        <v>0</v>
      </c>
      <c r="K26" s="112"/>
      <c r="L26" s="112"/>
      <c r="M26" s="112"/>
      <c r="N26" s="112"/>
    </row>
    <row r="27" spans="1:14" ht="13.5" customHeight="1" x14ac:dyDescent="0.2">
      <c r="A27" s="163">
        <f t="shared" si="2"/>
        <v>25</v>
      </c>
      <c r="B27" s="61" t="s">
        <v>28</v>
      </c>
      <c r="C27" s="61" t="s">
        <v>176</v>
      </c>
      <c r="D27" s="60"/>
      <c r="E27" s="61">
        <f t="shared" si="1"/>
        <v>0</v>
      </c>
      <c r="F27" s="122"/>
      <c r="G27" s="112"/>
      <c r="H27" s="112"/>
      <c r="I27" s="112"/>
      <c r="J27" s="61">
        <f t="shared" si="0"/>
        <v>0</v>
      </c>
      <c r="K27" s="112"/>
      <c r="L27" s="112"/>
      <c r="M27" s="112"/>
      <c r="N27" s="112"/>
    </row>
    <row r="28" spans="1:14" x14ac:dyDescent="0.2">
      <c r="A28" s="163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2"/>
      <c r="H28" s="112"/>
      <c r="I28" s="112"/>
      <c r="J28" s="61">
        <f t="shared" si="0"/>
        <v>0</v>
      </c>
      <c r="K28" s="112"/>
      <c r="L28" s="112"/>
      <c r="M28" s="112"/>
      <c r="N28" s="112"/>
    </row>
    <row r="29" spans="1:14" x14ac:dyDescent="0.2">
      <c r="A29" s="163">
        <f t="shared" si="2"/>
        <v>27</v>
      </c>
      <c r="B29" s="61" t="s">
        <v>30</v>
      </c>
      <c r="C29" s="61" t="s">
        <v>2</v>
      </c>
      <c r="D29" s="60">
        <v>6</v>
      </c>
      <c r="E29" s="61">
        <f t="shared" si="1"/>
        <v>3</v>
      </c>
      <c r="F29" s="122"/>
      <c r="G29" s="112"/>
      <c r="H29" s="112"/>
      <c r="I29" s="112"/>
      <c r="J29" s="61">
        <f t="shared" si="0"/>
        <v>3</v>
      </c>
      <c r="K29" s="112"/>
      <c r="L29" s="112"/>
      <c r="M29" s="112"/>
      <c r="N29" s="112"/>
    </row>
    <row r="30" spans="1:14" x14ac:dyDescent="0.2">
      <c r="A30" s="163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2"/>
      <c r="H30" s="112"/>
      <c r="I30" s="112"/>
      <c r="J30" s="61">
        <f t="shared" si="0"/>
        <v>12</v>
      </c>
      <c r="K30" s="112"/>
      <c r="L30" s="112"/>
      <c r="M30" s="112"/>
      <c r="N30" s="112"/>
    </row>
    <row r="31" spans="1:14" x14ac:dyDescent="0.2">
      <c r="A31" s="163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2"/>
      <c r="H31" s="112"/>
      <c r="I31" s="112"/>
      <c r="J31" s="61">
        <f t="shared" si="0"/>
        <v>0</v>
      </c>
      <c r="K31" s="112"/>
      <c r="L31" s="112"/>
      <c r="M31" s="112"/>
      <c r="N31" s="112"/>
    </row>
    <row r="32" spans="1:14" x14ac:dyDescent="0.2">
      <c r="A32" s="163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2"/>
      <c r="H32" s="112"/>
      <c r="I32" s="112"/>
      <c r="J32" s="61">
        <v>0</v>
      </c>
      <c r="K32" s="112"/>
      <c r="L32" s="112"/>
      <c r="M32" s="112"/>
      <c r="N32" s="112"/>
    </row>
    <row r="33" spans="1:14" x14ac:dyDescent="0.2">
      <c r="A33" s="163">
        <f t="shared" si="2"/>
        <v>31</v>
      </c>
      <c r="B33" s="61" t="s">
        <v>144</v>
      </c>
      <c r="C33" s="61" t="s">
        <v>2</v>
      </c>
      <c r="D33" s="60">
        <v>12</v>
      </c>
      <c r="E33" s="61">
        <f t="shared" si="1"/>
        <v>6</v>
      </c>
      <c r="F33" s="122"/>
      <c r="G33" s="112"/>
      <c r="H33" s="112"/>
      <c r="I33" s="112"/>
      <c r="J33" s="61">
        <f t="shared" ref="J33:J46" si="3">(D33/2)</f>
        <v>6</v>
      </c>
      <c r="K33" s="112"/>
      <c r="L33" s="112"/>
      <c r="M33" s="112"/>
      <c r="N33" s="112"/>
    </row>
    <row r="34" spans="1:14" x14ac:dyDescent="0.2">
      <c r="A34" s="163">
        <f t="shared" si="2"/>
        <v>32</v>
      </c>
      <c r="B34" s="61" t="s">
        <v>145</v>
      </c>
      <c r="C34" s="61" t="s">
        <v>2</v>
      </c>
      <c r="D34" s="60">
        <v>24</v>
      </c>
      <c r="E34" s="61">
        <f t="shared" si="1"/>
        <v>12</v>
      </c>
      <c r="F34" s="122"/>
      <c r="G34" s="112"/>
      <c r="H34" s="112"/>
      <c r="I34" s="112"/>
      <c r="J34" s="61">
        <f t="shared" si="3"/>
        <v>12</v>
      </c>
      <c r="K34" s="112"/>
      <c r="L34" s="112"/>
      <c r="M34" s="112"/>
      <c r="N34" s="112"/>
    </row>
    <row r="35" spans="1:14" ht="68.25" customHeight="1" x14ac:dyDescent="0.2">
      <c r="A35" s="163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2"/>
      <c r="H35" s="112"/>
      <c r="I35" s="112"/>
      <c r="J35" s="61">
        <f t="shared" si="3"/>
        <v>0</v>
      </c>
      <c r="K35" s="112"/>
      <c r="L35" s="112"/>
      <c r="M35" s="112"/>
      <c r="N35" s="112"/>
    </row>
    <row r="36" spans="1:14" ht="72.75" customHeight="1" x14ac:dyDescent="0.2">
      <c r="A36" s="163">
        <f t="shared" si="2"/>
        <v>34</v>
      </c>
      <c r="B36" s="61" t="s">
        <v>233</v>
      </c>
      <c r="C36" s="63" t="s">
        <v>39</v>
      </c>
      <c r="D36" s="60">
        <v>24</v>
      </c>
      <c r="E36" s="61">
        <f t="shared" si="1"/>
        <v>12</v>
      </c>
      <c r="F36" s="122"/>
      <c r="G36" s="112"/>
      <c r="H36" s="112"/>
      <c r="I36" s="112"/>
      <c r="J36" s="61">
        <f t="shared" si="3"/>
        <v>12</v>
      </c>
      <c r="K36" s="112"/>
      <c r="L36" s="112"/>
      <c r="M36" s="112"/>
      <c r="N36" s="112"/>
    </row>
    <row r="37" spans="1:14" ht="57.75" customHeight="1" x14ac:dyDescent="0.2">
      <c r="A37" s="163">
        <f t="shared" si="2"/>
        <v>35</v>
      </c>
      <c r="B37" s="61" t="s">
        <v>219</v>
      </c>
      <c r="C37" s="63" t="s">
        <v>220</v>
      </c>
      <c r="D37" s="60">
        <v>24</v>
      </c>
      <c r="E37" s="61">
        <f t="shared" si="1"/>
        <v>12</v>
      </c>
      <c r="F37" s="122"/>
      <c r="G37" s="112"/>
      <c r="H37" s="112"/>
      <c r="I37" s="112"/>
      <c r="J37" s="61">
        <f t="shared" si="3"/>
        <v>12</v>
      </c>
      <c r="K37" s="112"/>
      <c r="L37" s="112"/>
      <c r="M37" s="112"/>
      <c r="N37" s="112"/>
    </row>
    <row r="38" spans="1:14" ht="102" customHeight="1" x14ac:dyDescent="0.2">
      <c r="A38" s="163">
        <f t="shared" si="2"/>
        <v>36</v>
      </c>
      <c r="B38" s="61" t="s">
        <v>217</v>
      </c>
      <c r="C38" s="61" t="s">
        <v>9</v>
      </c>
      <c r="D38" s="60">
        <v>8</v>
      </c>
      <c r="E38" s="61">
        <f t="shared" si="1"/>
        <v>4</v>
      </c>
      <c r="F38" s="122"/>
      <c r="G38" s="112"/>
      <c r="H38" s="112"/>
      <c r="I38" s="112"/>
      <c r="J38" s="61">
        <f t="shared" si="3"/>
        <v>4</v>
      </c>
      <c r="K38" s="112"/>
      <c r="L38" s="112"/>
      <c r="M38" s="112"/>
      <c r="N38" s="112"/>
    </row>
    <row r="39" spans="1:14" ht="14.25" customHeight="1" x14ac:dyDescent="0.2">
      <c r="A39" s="163">
        <f t="shared" si="2"/>
        <v>37</v>
      </c>
      <c r="B39" s="61" t="s">
        <v>42</v>
      </c>
      <c r="C39" s="61" t="s">
        <v>43</v>
      </c>
      <c r="D39" s="60">
        <v>10</v>
      </c>
      <c r="E39" s="61">
        <f t="shared" si="1"/>
        <v>5</v>
      </c>
      <c r="F39" s="122"/>
      <c r="G39" s="112"/>
      <c r="H39" s="112"/>
      <c r="I39" s="112"/>
      <c r="J39" s="61">
        <f t="shared" si="3"/>
        <v>5</v>
      </c>
      <c r="K39" s="112"/>
      <c r="L39" s="112"/>
      <c r="M39" s="112"/>
      <c r="N39" s="112"/>
    </row>
    <row r="40" spans="1:14" ht="24.75" customHeight="1" x14ac:dyDescent="0.2">
      <c r="A40" s="163">
        <f t="shared" si="2"/>
        <v>38</v>
      </c>
      <c r="B40" s="61" t="s">
        <v>166</v>
      </c>
      <c r="C40" s="61" t="s">
        <v>44</v>
      </c>
      <c r="D40" s="61"/>
      <c r="E40" s="61">
        <f t="shared" si="1"/>
        <v>0</v>
      </c>
      <c r="F40" s="122"/>
      <c r="G40" s="112"/>
      <c r="H40" s="112"/>
      <c r="I40" s="112"/>
      <c r="J40" s="61">
        <f t="shared" si="3"/>
        <v>0</v>
      </c>
      <c r="K40" s="112"/>
      <c r="L40" s="112"/>
      <c r="M40" s="112"/>
      <c r="N40" s="112"/>
    </row>
    <row r="41" spans="1:14" ht="86.25" customHeight="1" x14ac:dyDescent="0.2">
      <c r="A41" s="163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2"/>
      <c r="H41" s="112"/>
      <c r="I41" s="112"/>
      <c r="J41" s="61">
        <f t="shared" si="3"/>
        <v>0</v>
      </c>
      <c r="K41" s="112"/>
      <c r="L41" s="112"/>
      <c r="M41" s="112"/>
      <c r="N41" s="112"/>
    </row>
    <row r="42" spans="1:14" ht="13.5" customHeight="1" x14ac:dyDescent="0.2">
      <c r="A42" s="163">
        <f t="shared" si="2"/>
        <v>40</v>
      </c>
      <c r="B42" s="61" t="s">
        <v>45</v>
      </c>
      <c r="C42" s="61" t="s">
        <v>9</v>
      </c>
      <c r="D42" s="60">
        <v>8</v>
      </c>
      <c r="E42" s="61">
        <f t="shared" si="1"/>
        <v>4</v>
      </c>
      <c r="F42" s="122"/>
      <c r="G42" s="112"/>
      <c r="H42" s="112"/>
      <c r="I42" s="112"/>
      <c r="J42" s="61">
        <f t="shared" si="3"/>
        <v>4</v>
      </c>
      <c r="K42" s="112"/>
      <c r="L42" s="112"/>
      <c r="M42" s="112"/>
      <c r="N42" s="112"/>
    </row>
    <row r="43" spans="1:14" x14ac:dyDescent="0.2">
      <c r="A43" s="163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2"/>
      <c r="H43" s="112"/>
      <c r="I43" s="112"/>
      <c r="J43" s="61">
        <f t="shared" si="3"/>
        <v>12</v>
      </c>
      <c r="K43" s="112"/>
      <c r="L43" s="112"/>
      <c r="M43" s="112"/>
      <c r="N43" s="112"/>
    </row>
    <row r="44" spans="1:14" ht="75" customHeight="1" x14ac:dyDescent="0.2">
      <c r="A44" s="163">
        <f t="shared" si="2"/>
        <v>42</v>
      </c>
      <c r="B44" s="61" t="s">
        <v>223</v>
      </c>
      <c r="C44" s="61" t="s">
        <v>47</v>
      </c>
      <c r="D44" s="60"/>
      <c r="E44" s="61">
        <f t="shared" si="1"/>
        <v>0</v>
      </c>
      <c r="F44" s="122"/>
      <c r="G44" s="112"/>
      <c r="H44" s="112"/>
      <c r="I44" s="112"/>
      <c r="J44" s="61">
        <f t="shared" si="3"/>
        <v>0</v>
      </c>
      <c r="K44" s="112"/>
      <c r="L44" s="112"/>
      <c r="M44" s="112"/>
      <c r="N44" s="112"/>
    </row>
    <row r="45" spans="1:14" x14ac:dyDescent="0.2">
      <c r="A45" s="163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2"/>
      <c r="H45" s="112"/>
      <c r="I45" s="112"/>
      <c r="J45" s="61">
        <f t="shared" si="3"/>
        <v>6</v>
      </c>
      <c r="K45" s="112"/>
      <c r="L45" s="112"/>
      <c r="M45" s="112"/>
      <c r="N45" s="112"/>
    </row>
    <row r="46" spans="1:14" ht="61.5" customHeight="1" x14ac:dyDescent="0.2">
      <c r="A46" s="163">
        <f t="shared" si="2"/>
        <v>44</v>
      </c>
      <c r="B46" s="61" t="s">
        <v>230</v>
      </c>
      <c r="C46" s="61" t="s">
        <v>146</v>
      </c>
      <c r="D46" s="60">
        <v>12</v>
      </c>
      <c r="E46" s="61">
        <f t="shared" si="1"/>
        <v>6</v>
      </c>
      <c r="F46" s="122"/>
      <c r="G46" s="112"/>
      <c r="H46" s="112"/>
      <c r="I46" s="112"/>
      <c r="J46" s="61">
        <f t="shared" si="3"/>
        <v>6</v>
      </c>
      <c r="K46" s="112"/>
      <c r="L46" s="112"/>
      <c r="M46" s="112"/>
      <c r="N46" s="112"/>
    </row>
    <row r="47" spans="1:14" x14ac:dyDescent="0.2">
      <c r="A47" s="163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12"/>
      <c r="H47" s="112"/>
      <c r="I47" s="112"/>
      <c r="J47" s="61">
        <v>0</v>
      </c>
      <c r="K47" s="112"/>
      <c r="L47" s="112"/>
      <c r="M47" s="112"/>
      <c r="N47" s="112"/>
    </row>
    <row r="48" spans="1:14" ht="13.5" customHeight="1" x14ac:dyDescent="0.2">
      <c r="A48" s="163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2"/>
      <c r="H48" s="112"/>
      <c r="I48" s="112"/>
      <c r="J48" s="61">
        <f>(D48/2)</f>
        <v>12</v>
      </c>
      <c r="K48" s="112"/>
      <c r="L48" s="112"/>
      <c r="M48" s="112"/>
      <c r="N48" s="112"/>
    </row>
    <row r="49" spans="1:14" x14ac:dyDescent="0.2">
      <c r="A49" s="163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2"/>
      <c r="H49" s="112"/>
      <c r="I49" s="112"/>
      <c r="J49" s="61">
        <f>(D49/2)</f>
        <v>0</v>
      </c>
      <c r="K49" s="112"/>
      <c r="L49" s="112"/>
      <c r="M49" s="112"/>
      <c r="N49" s="112"/>
    </row>
    <row r="50" spans="1:14" ht="13.5" customHeight="1" x14ac:dyDescent="0.2">
      <c r="A50" s="163">
        <f t="shared" si="2"/>
        <v>48</v>
      </c>
      <c r="B50" s="61" t="s">
        <v>52</v>
      </c>
      <c r="C50" s="61" t="s">
        <v>53</v>
      </c>
      <c r="D50" s="60">
        <v>8</v>
      </c>
      <c r="E50" s="61">
        <f t="shared" si="1"/>
        <v>4</v>
      </c>
      <c r="F50" s="122"/>
      <c r="G50" s="112"/>
      <c r="H50" s="112"/>
      <c r="I50" s="112"/>
      <c r="J50" s="61">
        <v>5</v>
      </c>
      <c r="K50" s="112"/>
      <c r="L50" s="112"/>
      <c r="M50" s="112"/>
      <c r="N50" s="112"/>
    </row>
    <row r="51" spans="1:14" x14ac:dyDescent="0.2">
      <c r="A51" s="163">
        <f t="shared" si="2"/>
        <v>49</v>
      </c>
      <c r="B51" s="61" t="s">
        <v>54</v>
      </c>
      <c r="C51" s="61" t="s">
        <v>2</v>
      </c>
      <c r="D51" s="60">
        <v>4</v>
      </c>
      <c r="E51" s="61">
        <f t="shared" si="1"/>
        <v>2</v>
      </c>
      <c r="F51" s="122"/>
      <c r="G51" s="112"/>
      <c r="H51" s="112"/>
      <c r="I51" s="112"/>
      <c r="J51" s="61">
        <f t="shared" ref="J51:J56" si="4">(D51/2)</f>
        <v>2</v>
      </c>
      <c r="K51" s="112"/>
      <c r="L51" s="112"/>
      <c r="M51" s="112"/>
      <c r="N51" s="112"/>
    </row>
    <row r="52" spans="1:14" x14ac:dyDescent="0.2">
      <c r="A52" s="163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2"/>
      <c r="H52" s="112"/>
      <c r="I52" s="112"/>
      <c r="J52" s="61">
        <f t="shared" si="4"/>
        <v>12</v>
      </c>
      <c r="K52" s="112"/>
      <c r="L52" s="112"/>
      <c r="M52" s="112"/>
      <c r="N52" s="112"/>
    </row>
    <row r="53" spans="1:14" x14ac:dyDescent="0.2">
      <c r="A53" s="163">
        <f t="shared" si="2"/>
        <v>51</v>
      </c>
      <c r="B53" s="61" t="s">
        <v>56</v>
      </c>
      <c r="C53" s="61" t="s">
        <v>147</v>
      </c>
      <c r="D53" s="60"/>
      <c r="E53" s="61">
        <f t="shared" si="1"/>
        <v>0</v>
      </c>
      <c r="F53" s="122"/>
      <c r="G53" s="112"/>
      <c r="H53" s="112"/>
      <c r="I53" s="112"/>
      <c r="J53" s="61">
        <f t="shared" si="4"/>
        <v>0</v>
      </c>
      <c r="K53" s="112"/>
      <c r="L53" s="112"/>
      <c r="M53" s="112"/>
      <c r="N53" s="112"/>
    </row>
    <row r="54" spans="1:14" ht="25.5" x14ac:dyDescent="0.2">
      <c r="A54" s="163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12"/>
      <c r="H54" s="112"/>
      <c r="I54" s="112"/>
      <c r="J54" s="61">
        <f t="shared" si="4"/>
        <v>0</v>
      </c>
      <c r="K54" s="112"/>
      <c r="L54" s="112"/>
      <c r="M54" s="112"/>
      <c r="N54" s="112"/>
    </row>
    <row r="55" spans="1:14" ht="32.25" customHeight="1" x14ac:dyDescent="0.2">
      <c r="A55" s="163">
        <f t="shared" si="2"/>
        <v>53</v>
      </c>
      <c r="B55" s="61" t="s">
        <v>132</v>
      </c>
      <c r="C55" s="61" t="s">
        <v>133</v>
      </c>
      <c r="D55" s="60">
        <v>24</v>
      </c>
      <c r="E55" s="61">
        <f t="shared" si="1"/>
        <v>12</v>
      </c>
      <c r="F55" s="122"/>
      <c r="G55" s="112"/>
      <c r="H55" s="112"/>
      <c r="I55" s="112"/>
      <c r="J55" s="61">
        <f t="shared" si="4"/>
        <v>12</v>
      </c>
      <c r="K55" s="112"/>
      <c r="L55" s="112"/>
      <c r="M55" s="112"/>
      <c r="N55" s="112"/>
    </row>
    <row r="56" spans="1:14" x14ac:dyDescent="0.2">
      <c r="A56" s="163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2"/>
      <c r="H56" s="112"/>
      <c r="I56" s="112"/>
      <c r="J56" s="61">
        <f t="shared" si="4"/>
        <v>0</v>
      </c>
      <c r="K56" s="112"/>
      <c r="L56" s="112"/>
      <c r="M56" s="112"/>
      <c r="N56" s="112"/>
    </row>
    <row r="57" spans="1:14" ht="14.25" customHeight="1" x14ac:dyDescent="0.2">
      <c r="A57" s="163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2"/>
      <c r="H57" s="112"/>
      <c r="I57" s="112"/>
      <c r="J57" s="61">
        <v>1</v>
      </c>
      <c r="K57" s="112"/>
      <c r="L57" s="112"/>
      <c r="M57" s="112"/>
      <c r="N57" s="112"/>
    </row>
    <row r="58" spans="1:14" ht="13.5" customHeight="1" x14ac:dyDescent="0.2">
      <c r="A58" s="163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2"/>
      <c r="H58" s="112"/>
      <c r="I58" s="112"/>
      <c r="J58" s="61">
        <f t="shared" ref="J58:J69" si="5">(D58/2)</f>
        <v>0</v>
      </c>
      <c r="K58" s="112"/>
      <c r="L58" s="112"/>
      <c r="M58" s="112"/>
      <c r="N58" s="112"/>
    </row>
    <row r="59" spans="1:14" x14ac:dyDescent="0.2">
      <c r="A59" s="163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2"/>
      <c r="H59" s="112"/>
      <c r="I59" s="112"/>
      <c r="J59" s="61">
        <f t="shared" si="5"/>
        <v>6</v>
      </c>
      <c r="K59" s="112"/>
      <c r="L59" s="112"/>
      <c r="M59" s="112"/>
      <c r="N59" s="112"/>
    </row>
    <row r="60" spans="1:14" ht="15.75" customHeight="1" x14ac:dyDescent="0.2">
      <c r="A60" s="163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2"/>
      <c r="H60" s="112"/>
      <c r="I60" s="112"/>
      <c r="J60" s="61">
        <f t="shared" si="5"/>
        <v>0</v>
      </c>
      <c r="K60" s="112"/>
      <c r="L60" s="112"/>
      <c r="M60" s="112"/>
      <c r="N60" s="112"/>
    </row>
    <row r="61" spans="1:14" ht="14.25" customHeight="1" x14ac:dyDescent="0.2">
      <c r="A61" s="163">
        <f t="shared" si="2"/>
        <v>59</v>
      </c>
      <c r="B61" s="61" t="s">
        <v>177</v>
      </c>
      <c r="C61" s="61" t="s">
        <v>65</v>
      </c>
      <c r="D61" s="60">
        <v>0</v>
      </c>
      <c r="E61" s="61">
        <f t="shared" si="1"/>
        <v>0</v>
      </c>
      <c r="F61" s="122"/>
      <c r="G61" s="112"/>
      <c r="H61" s="112"/>
      <c r="I61" s="112"/>
      <c r="J61" s="61">
        <f t="shared" si="5"/>
        <v>0</v>
      </c>
      <c r="K61" s="112"/>
      <c r="L61" s="112"/>
      <c r="M61" s="112"/>
      <c r="N61" s="112"/>
    </row>
    <row r="62" spans="1:14" ht="13.5" customHeight="1" x14ac:dyDescent="0.2">
      <c r="A62" s="163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2"/>
      <c r="H62" s="112"/>
      <c r="I62" s="112"/>
      <c r="J62" s="61">
        <f t="shared" si="5"/>
        <v>0</v>
      </c>
      <c r="K62" s="112"/>
      <c r="L62" s="112"/>
      <c r="M62" s="112"/>
      <c r="N62" s="112"/>
    </row>
    <row r="63" spans="1:14" x14ac:dyDescent="0.2">
      <c r="A63" s="163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2"/>
      <c r="H63" s="112"/>
      <c r="I63" s="112"/>
      <c r="J63" s="61">
        <f t="shared" si="5"/>
        <v>12</v>
      </c>
      <c r="K63" s="112"/>
      <c r="L63" s="112"/>
      <c r="M63" s="112"/>
      <c r="N63" s="112"/>
    </row>
    <row r="64" spans="1:14" ht="12.75" customHeight="1" x14ac:dyDescent="0.2">
      <c r="A64" s="163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2"/>
      <c r="H64" s="112"/>
      <c r="I64" s="112"/>
      <c r="J64" s="61">
        <f t="shared" si="5"/>
        <v>0</v>
      </c>
      <c r="K64" s="112"/>
      <c r="L64" s="112"/>
      <c r="M64" s="112"/>
      <c r="N64" s="112"/>
    </row>
    <row r="65" spans="1:15" ht="12.75" customHeight="1" x14ac:dyDescent="0.2">
      <c r="A65" s="163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2"/>
      <c r="H65" s="112"/>
      <c r="I65" s="112"/>
      <c r="J65" s="61">
        <f t="shared" si="5"/>
        <v>0</v>
      </c>
      <c r="K65" s="112"/>
      <c r="L65" s="112"/>
      <c r="M65" s="112"/>
      <c r="N65" s="112"/>
    </row>
    <row r="66" spans="1:15" ht="12" customHeight="1" x14ac:dyDescent="0.2">
      <c r="A66" s="163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2"/>
      <c r="H66" s="112"/>
      <c r="I66" s="112"/>
      <c r="J66" s="61">
        <f t="shared" si="5"/>
        <v>0</v>
      </c>
      <c r="K66" s="112"/>
      <c r="L66" s="112"/>
      <c r="M66" s="112"/>
      <c r="N66" s="112"/>
    </row>
    <row r="67" spans="1:15" x14ac:dyDescent="0.2">
      <c r="A67" s="163">
        <f t="shared" si="2"/>
        <v>65</v>
      </c>
      <c r="B67" s="61" t="s">
        <v>134</v>
      </c>
      <c r="C67" s="61" t="s">
        <v>2</v>
      </c>
      <c r="D67" s="60">
        <v>8</v>
      </c>
      <c r="E67" s="61">
        <f t="shared" si="1"/>
        <v>4</v>
      </c>
      <c r="F67" s="122"/>
      <c r="G67" s="112"/>
      <c r="H67" s="112"/>
      <c r="I67" s="112"/>
      <c r="J67" s="61">
        <f t="shared" si="5"/>
        <v>4</v>
      </c>
      <c r="K67" s="112"/>
      <c r="L67" s="112"/>
      <c r="M67" s="112"/>
      <c r="N67" s="112"/>
    </row>
    <row r="68" spans="1:15" ht="57" customHeight="1" x14ac:dyDescent="0.2">
      <c r="A68" s="163">
        <f t="shared" si="2"/>
        <v>66</v>
      </c>
      <c r="B68" s="61" t="s">
        <v>224</v>
      </c>
      <c r="C68" s="61" t="s">
        <v>9</v>
      </c>
      <c r="D68" s="60">
        <v>4</v>
      </c>
      <c r="E68" s="61">
        <f>(D68/2)</f>
        <v>2</v>
      </c>
      <c r="F68" s="122"/>
      <c r="G68" s="112"/>
      <c r="H68" s="112"/>
      <c r="I68" s="112"/>
      <c r="J68" s="61">
        <f t="shared" si="5"/>
        <v>2</v>
      </c>
      <c r="K68" s="112"/>
      <c r="L68" s="112"/>
      <c r="M68" s="112"/>
      <c r="N68" s="112"/>
    </row>
    <row r="69" spans="1:15" ht="15" customHeight="1" x14ac:dyDescent="0.2">
      <c r="A69" s="163">
        <f t="shared" ref="A69:A71" si="6">1+A68</f>
        <v>67</v>
      </c>
      <c r="B69" s="61" t="s">
        <v>229</v>
      </c>
      <c r="C69" s="61" t="s">
        <v>75</v>
      </c>
      <c r="D69" s="60">
        <v>72</v>
      </c>
      <c r="E69" s="61">
        <f>(D69/2)</f>
        <v>36</v>
      </c>
      <c r="F69" s="122"/>
      <c r="G69" s="112"/>
      <c r="H69" s="112"/>
      <c r="I69" s="112"/>
      <c r="J69" s="61">
        <f t="shared" si="5"/>
        <v>36</v>
      </c>
      <c r="K69" s="112"/>
      <c r="L69" s="112"/>
      <c r="M69" s="112"/>
      <c r="N69" s="112"/>
    </row>
    <row r="70" spans="1:15" ht="13.5" customHeight="1" x14ac:dyDescent="0.2">
      <c r="A70" s="163">
        <f t="shared" si="6"/>
        <v>68</v>
      </c>
      <c r="B70" s="61" t="s">
        <v>228</v>
      </c>
      <c r="C70" s="61" t="s">
        <v>77</v>
      </c>
      <c r="D70" s="60">
        <v>36</v>
      </c>
      <c r="E70" s="61">
        <f>(D70/2)</f>
        <v>18</v>
      </c>
      <c r="F70" s="122"/>
      <c r="G70" s="112"/>
      <c r="H70" s="112"/>
      <c r="I70" s="112"/>
      <c r="J70" s="61">
        <v>27</v>
      </c>
      <c r="K70" s="112"/>
      <c r="L70" s="112"/>
      <c r="M70" s="112"/>
      <c r="N70" s="112"/>
    </row>
    <row r="71" spans="1:15" ht="29.25" customHeight="1" x14ac:dyDescent="0.2">
      <c r="A71" s="163">
        <f t="shared" si="6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2"/>
      <c r="H71" s="112"/>
      <c r="I71" s="112"/>
      <c r="J71" s="61">
        <f>(D71/2)</f>
        <v>0</v>
      </c>
      <c r="K71" s="112"/>
      <c r="L71" s="112"/>
      <c r="M71" s="112"/>
      <c r="N71" s="112"/>
    </row>
    <row r="72" spans="1:15" s="103" customFormat="1" x14ac:dyDescent="0.2">
      <c r="A72" s="104">
        <v>70</v>
      </c>
      <c r="B72" s="102" t="s">
        <v>180</v>
      </c>
      <c r="C72" s="102" t="s">
        <v>181</v>
      </c>
      <c r="D72" s="61">
        <v>0</v>
      </c>
      <c r="E72" s="61">
        <f>(D72/2)</f>
        <v>0</v>
      </c>
      <c r="F72" s="117"/>
      <c r="G72" s="112"/>
      <c r="H72" s="112"/>
      <c r="I72" s="112"/>
      <c r="J72" s="61">
        <v>12</v>
      </c>
      <c r="K72" s="112"/>
      <c r="L72" s="112"/>
      <c r="M72" s="112"/>
      <c r="N72" s="112"/>
    </row>
    <row r="73" spans="1:15" x14ac:dyDescent="0.2">
      <c r="A73" s="74"/>
      <c r="B73" s="68"/>
      <c r="C73" s="68"/>
      <c r="H73" s="112" t="s">
        <v>138</v>
      </c>
      <c r="I73" s="148"/>
      <c r="M73" s="112" t="s">
        <v>138</v>
      </c>
      <c r="N73" s="148"/>
      <c r="O73" s="125"/>
    </row>
    <row r="74" spans="1:15" ht="66" x14ac:dyDescent="0.2">
      <c r="A74" s="74"/>
      <c r="B74" s="187" t="s">
        <v>242</v>
      </c>
      <c r="C74" s="68"/>
    </row>
    <row r="75" spans="1:15" x14ac:dyDescent="0.2">
      <c r="A75" s="74"/>
      <c r="B75" s="51"/>
      <c r="C75" s="68"/>
      <c r="F75" s="144"/>
      <c r="G75" s="151"/>
      <c r="H75" s="151"/>
      <c r="I75" s="151"/>
      <c r="J75" s="144"/>
      <c r="K75" s="151"/>
      <c r="L75" s="151"/>
      <c r="M75" s="151"/>
      <c r="N75" s="151"/>
      <c r="O75" s="144"/>
    </row>
    <row r="76" spans="1:15" x14ac:dyDescent="0.2">
      <c r="B76" s="51"/>
      <c r="F76" s="144"/>
      <c r="G76" s="151"/>
      <c r="H76" s="151"/>
      <c r="I76" s="151"/>
      <c r="J76" s="144"/>
      <c r="K76" s="151"/>
      <c r="L76" s="151"/>
      <c r="M76" s="151"/>
      <c r="N76" s="151"/>
      <c r="O76" s="144"/>
    </row>
    <row r="77" spans="1:15" ht="16.5" x14ac:dyDescent="0.2">
      <c r="B77" s="187"/>
      <c r="F77" s="144"/>
      <c r="G77" s="151"/>
      <c r="H77" s="151"/>
      <c r="I77" s="151"/>
      <c r="J77" s="144"/>
      <c r="K77" s="151"/>
      <c r="L77" s="151"/>
      <c r="M77" s="151"/>
      <c r="N77" s="151"/>
      <c r="O77" s="144"/>
    </row>
    <row r="78" spans="1:15" ht="16.5" x14ac:dyDescent="0.2">
      <c r="B78" s="187"/>
      <c r="F78" s="144"/>
      <c r="G78" s="151"/>
      <c r="H78" s="151"/>
      <c r="I78" s="151"/>
      <c r="J78" s="144"/>
      <c r="K78" s="151"/>
      <c r="L78" s="151"/>
      <c r="M78" s="151"/>
      <c r="N78" s="151"/>
      <c r="O78" s="144"/>
    </row>
    <row r="79" spans="1:15" ht="33" x14ac:dyDescent="0.2">
      <c r="B79" s="187" t="s">
        <v>243</v>
      </c>
      <c r="F79" s="144"/>
      <c r="G79" s="151"/>
      <c r="H79" s="151"/>
      <c r="I79" s="151"/>
      <c r="J79" s="144"/>
      <c r="K79" s="151"/>
      <c r="L79" s="151"/>
      <c r="M79" s="151"/>
      <c r="N79" s="151"/>
      <c r="O79" s="144"/>
    </row>
    <row r="80" spans="1:15" ht="14.25" x14ac:dyDescent="0.2">
      <c r="B80" s="188" t="s">
        <v>244</v>
      </c>
      <c r="F80" s="144"/>
      <c r="G80" s="151"/>
      <c r="H80" s="151"/>
      <c r="I80" s="151"/>
      <c r="J80" s="144"/>
      <c r="K80" s="151"/>
      <c r="L80" s="151"/>
      <c r="M80" s="151"/>
      <c r="N80" s="151"/>
      <c r="O80" s="144"/>
    </row>
    <row r="81" spans="2:15" ht="28.5" x14ac:dyDescent="0.2">
      <c r="B81" s="188" t="s">
        <v>245</v>
      </c>
      <c r="F81" s="144"/>
      <c r="G81" s="151"/>
      <c r="H81" s="151"/>
      <c r="I81" s="151"/>
      <c r="J81" s="144"/>
      <c r="K81" s="151"/>
      <c r="L81" s="151"/>
      <c r="M81" s="151"/>
      <c r="N81" s="151"/>
      <c r="O81" s="144"/>
    </row>
    <row r="82" spans="2:15" ht="28.5" x14ac:dyDescent="0.2">
      <c r="B82" s="188" t="s">
        <v>246</v>
      </c>
      <c r="F82" s="144"/>
      <c r="G82" s="151"/>
      <c r="H82" s="151"/>
      <c r="I82" s="151"/>
      <c r="J82" s="144"/>
      <c r="K82" s="151"/>
      <c r="L82" s="151"/>
      <c r="M82" s="151"/>
      <c r="N82" s="151"/>
      <c r="O82" s="144"/>
    </row>
    <row r="83" spans="2:15" x14ac:dyDescent="0.2">
      <c r="F83" s="144"/>
      <c r="G83" s="151"/>
      <c r="H83" s="151"/>
      <c r="I83" s="151"/>
      <c r="J83" s="144"/>
      <c r="K83" s="151"/>
      <c r="L83" s="151"/>
      <c r="M83" s="151"/>
      <c r="N83" s="151"/>
      <c r="O83" s="144"/>
    </row>
    <row r="84" spans="2:15" x14ac:dyDescent="0.2">
      <c r="F84" s="144"/>
      <c r="G84" s="151"/>
      <c r="H84" s="151"/>
      <c r="I84" s="151"/>
      <c r="J84" s="144"/>
      <c r="K84" s="151"/>
      <c r="L84" s="151"/>
      <c r="M84" s="151"/>
      <c r="N84" s="151"/>
      <c r="O84" s="144"/>
    </row>
    <row r="85" spans="2:15" x14ac:dyDescent="0.2">
      <c r="F85" s="144"/>
      <c r="G85" s="151"/>
      <c r="H85" s="151"/>
      <c r="I85" s="151"/>
      <c r="J85" s="144"/>
      <c r="K85" s="151"/>
      <c r="L85" s="151"/>
      <c r="M85" s="151"/>
      <c r="N85" s="151"/>
      <c r="O85" s="144"/>
    </row>
    <row r="86" spans="2:15" x14ac:dyDescent="0.2">
      <c r="F86" s="144"/>
      <c r="G86" s="151"/>
      <c r="H86" s="151"/>
      <c r="I86" s="151"/>
      <c r="J86" s="144"/>
      <c r="K86" s="151"/>
      <c r="L86" s="151"/>
      <c r="M86" s="151"/>
      <c r="N86" s="151"/>
      <c r="O86" s="144"/>
    </row>
    <row r="87" spans="2:15" x14ac:dyDescent="0.2">
      <c r="F87" s="144"/>
      <c r="G87" s="151"/>
      <c r="H87" s="151"/>
      <c r="I87" s="151"/>
      <c r="J87" s="144"/>
      <c r="K87" s="151"/>
      <c r="L87" s="151"/>
      <c r="M87" s="151"/>
      <c r="N87" s="151"/>
      <c r="O87" s="144"/>
    </row>
    <row r="88" spans="2:15" x14ac:dyDescent="0.2">
      <c r="F88" s="144"/>
      <c r="G88" s="151"/>
      <c r="H88" s="151"/>
      <c r="I88" s="151"/>
      <c r="J88" s="144"/>
      <c r="K88" s="151"/>
      <c r="L88" s="151"/>
      <c r="M88" s="151"/>
      <c r="N88" s="151"/>
      <c r="O88" s="144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P83"/>
  <sheetViews>
    <sheetView workbookViewId="0">
      <pane xSplit="2" ySplit="2" topLeftCell="E72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85" customWidth="1"/>
    <col min="2" max="2" width="37.7109375" style="69" customWidth="1"/>
    <col min="3" max="3" width="24.7109375" style="69" customWidth="1"/>
    <col min="4" max="4" width="8.7109375" style="56" customWidth="1"/>
    <col min="5" max="6" width="11.42578125" style="56"/>
    <col min="7" max="8" width="11.42578125" style="127"/>
    <col min="9" max="9" width="11.7109375" style="127" bestFit="1" customWidth="1"/>
    <col min="10" max="10" width="11.42578125" style="56"/>
    <col min="11" max="11" width="11.42578125" style="127"/>
    <col min="12" max="14" width="11.7109375" style="127" bestFit="1" customWidth="1"/>
    <col min="15" max="16384" width="11.42578125" style="56"/>
  </cols>
  <sheetData>
    <row r="1" spans="1:14" ht="51" customHeight="1" x14ac:dyDescent="0.2">
      <c r="A1" s="174"/>
      <c r="B1" s="174"/>
      <c r="C1" s="175" t="s">
        <v>195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43.5" customHeight="1" x14ac:dyDescent="0.2">
      <c r="A2" s="81" t="s">
        <v>0</v>
      </c>
      <c r="B2" s="81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6"/>
      <c r="H3" s="126"/>
      <c r="I3" s="126"/>
      <c r="J3" s="84">
        <v>18</v>
      </c>
      <c r="K3" s="126"/>
      <c r="L3" s="126"/>
      <c r="M3" s="126"/>
      <c r="N3" s="126"/>
    </row>
    <row r="4" spans="1:14" x14ac:dyDescent="0.2">
      <c r="A4" s="83">
        <f>1+A3</f>
        <v>2</v>
      </c>
      <c r="B4" s="84" t="s">
        <v>5</v>
      </c>
      <c r="C4" s="61" t="s">
        <v>114</v>
      </c>
      <c r="D4" s="89">
        <v>10</v>
      </c>
      <c r="E4" s="61">
        <f t="shared" ref="E4:E67" si="0">(D4/2)</f>
        <v>5</v>
      </c>
      <c r="F4" s="122"/>
      <c r="G4" s="126"/>
      <c r="H4" s="126"/>
      <c r="I4" s="126"/>
      <c r="J4" s="84">
        <v>5</v>
      </c>
      <c r="K4" s="126"/>
      <c r="L4" s="126"/>
      <c r="M4" s="126"/>
      <c r="N4" s="126"/>
    </row>
    <row r="5" spans="1:14" ht="19.5" customHeight="1" x14ac:dyDescent="0.2">
      <c r="A5" s="83">
        <f t="shared" ref="A5:A68" si="1">1+A4</f>
        <v>3</v>
      </c>
      <c r="B5" s="84" t="s">
        <v>124</v>
      </c>
      <c r="C5" s="61" t="s">
        <v>7</v>
      </c>
      <c r="D5" s="84"/>
      <c r="E5" s="61">
        <f t="shared" si="0"/>
        <v>0</v>
      </c>
      <c r="F5" s="122"/>
      <c r="G5" s="126"/>
      <c r="H5" s="126"/>
      <c r="I5" s="126"/>
      <c r="J5" s="84"/>
      <c r="K5" s="126"/>
      <c r="L5" s="126"/>
      <c r="M5" s="126"/>
      <c r="N5" s="126"/>
    </row>
    <row r="6" spans="1:14" x14ac:dyDescent="0.2">
      <c r="A6" s="83">
        <f t="shared" si="1"/>
        <v>4</v>
      </c>
      <c r="B6" s="84" t="s">
        <v>8</v>
      </c>
      <c r="C6" s="61" t="s">
        <v>2</v>
      </c>
      <c r="D6" s="84"/>
      <c r="E6" s="61">
        <f t="shared" si="0"/>
        <v>0</v>
      </c>
      <c r="F6" s="122"/>
      <c r="G6" s="126"/>
      <c r="H6" s="126"/>
      <c r="I6" s="126"/>
      <c r="J6" s="84"/>
      <c r="K6" s="126"/>
      <c r="L6" s="126"/>
      <c r="M6" s="126"/>
      <c r="N6" s="126"/>
    </row>
    <row r="7" spans="1:14" ht="15" customHeight="1" x14ac:dyDescent="0.2">
      <c r="A7" s="83">
        <f t="shared" si="1"/>
        <v>5</v>
      </c>
      <c r="B7" s="84" t="s">
        <v>121</v>
      </c>
      <c r="C7" s="61" t="s">
        <v>9</v>
      </c>
      <c r="D7" s="89">
        <v>12</v>
      </c>
      <c r="E7" s="61">
        <f t="shared" si="0"/>
        <v>6</v>
      </c>
      <c r="F7" s="122"/>
      <c r="G7" s="126"/>
      <c r="H7" s="126"/>
      <c r="I7" s="126"/>
      <c r="J7" s="84">
        <v>6</v>
      </c>
      <c r="K7" s="126"/>
      <c r="L7" s="126"/>
      <c r="M7" s="126"/>
      <c r="N7" s="126"/>
    </row>
    <row r="8" spans="1:14" ht="15" x14ac:dyDescent="0.2">
      <c r="A8" s="83">
        <f t="shared" si="1"/>
        <v>6</v>
      </c>
      <c r="B8" s="84" t="s">
        <v>150</v>
      </c>
      <c r="C8" s="61" t="s">
        <v>114</v>
      </c>
      <c r="D8" s="91"/>
      <c r="E8" s="61">
        <f t="shared" si="0"/>
        <v>0</v>
      </c>
      <c r="F8" s="122"/>
      <c r="G8" s="126"/>
      <c r="H8" s="126"/>
      <c r="I8" s="126"/>
      <c r="J8" s="84"/>
      <c r="K8" s="126"/>
      <c r="L8" s="126"/>
      <c r="M8" s="126"/>
      <c r="N8" s="126"/>
    </row>
    <row r="9" spans="1:14" ht="25.5" x14ac:dyDescent="0.2">
      <c r="A9" s="83">
        <f t="shared" si="1"/>
        <v>7</v>
      </c>
      <c r="B9" s="84" t="s">
        <v>123</v>
      </c>
      <c r="C9" s="61" t="s">
        <v>2</v>
      </c>
      <c r="D9" s="84"/>
      <c r="E9" s="61">
        <f t="shared" si="0"/>
        <v>0</v>
      </c>
      <c r="F9" s="122"/>
      <c r="G9" s="126"/>
      <c r="H9" s="126"/>
      <c r="I9" s="126"/>
      <c r="J9" s="84"/>
      <c r="K9" s="126"/>
      <c r="L9" s="126"/>
      <c r="M9" s="126"/>
      <c r="N9" s="126"/>
    </row>
    <row r="10" spans="1:14" ht="27" customHeight="1" x14ac:dyDescent="0.2">
      <c r="A10" s="83">
        <f t="shared" si="1"/>
        <v>8</v>
      </c>
      <c r="B10" s="84" t="s">
        <v>10</v>
      </c>
      <c r="C10" s="61" t="s">
        <v>11</v>
      </c>
      <c r="D10" s="84"/>
      <c r="E10" s="61">
        <f t="shared" si="0"/>
        <v>0</v>
      </c>
      <c r="F10" s="112"/>
      <c r="G10" s="126"/>
      <c r="H10" s="126"/>
      <c r="I10" s="126"/>
      <c r="J10" s="84"/>
      <c r="K10" s="126"/>
      <c r="L10" s="126"/>
      <c r="M10" s="126"/>
      <c r="N10" s="126"/>
    </row>
    <row r="11" spans="1:14" x14ac:dyDescent="0.2">
      <c r="A11" s="83">
        <f t="shared" si="1"/>
        <v>9</v>
      </c>
      <c r="B11" s="84" t="s">
        <v>12</v>
      </c>
      <c r="C11" s="61" t="s">
        <v>2</v>
      </c>
      <c r="D11" s="89">
        <v>4</v>
      </c>
      <c r="E11" s="61">
        <f t="shared" si="0"/>
        <v>2</v>
      </c>
      <c r="F11" s="122"/>
      <c r="G11" s="126"/>
      <c r="H11" s="126"/>
      <c r="I11" s="126"/>
      <c r="J11" s="84">
        <v>2</v>
      </c>
      <c r="K11" s="126"/>
      <c r="L11" s="126"/>
      <c r="M11" s="126"/>
      <c r="N11" s="126"/>
    </row>
    <row r="12" spans="1:14" ht="93" customHeight="1" x14ac:dyDescent="0.2">
      <c r="A12" s="83">
        <f t="shared" si="1"/>
        <v>10</v>
      </c>
      <c r="B12" s="48" t="s">
        <v>231</v>
      </c>
      <c r="C12" s="61" t="s">
        <v>14</v>
      </c>
      <c r="D12" s="89">
        <v>12</v>
      </c>
      <c r="E12" s="61">
        <f t="shared" si="0"/>
        <v>6</v>
      </c>
      <c r="F12" s="122"/>
      <c r="G12" s="126"/>
      <c r="H12" s="126"/>
      <c r="I12" s="126"/>
      <c r="J12" s="84">
        <v>29</v>
      </c>
      <c r="K12" s="126"/>
      <c r="L12" s="126"/>
      <c r="M12" s="126"/>
      <c r="N12" s="126"/>
    </row>
    <row r="13" spans="1:14" ht="12" customHeight="1" x14ac:dyDescent="0.2">
      <c r="A13" s="83">
        <f t="shared" si="1"/>
        <v>11</v>
      </c>
      <c r="B13" s="84" t="s">
        <v>15</v>
      </c>
      <c r="C13" s="61" t="s">
        <v>9</v>
      </c>
      <c r="D13" s="89">
        <v>24</v>
      </c>
      <c r="E13" s="61">
        <f t="shared" si="0"/>
        <v>12</v>
      </c>
      <c r="F13" s="122"/>
      <c r="G13" s="126"/>
      <c r="H13" s="126"/>
      <c r="I13" s="126"/>
      <c r="J13" s="84">
        <v>15</v>
      </c>
      <c r="K13" s="126"/>
      <c r="L13" s="126"/>
      <c r="M13" s="126"/>
      <c r="N13" s="126"/>
    </row>
    <row r="14" spans="1:14" ht="51" x14ac:dyDescent="0.2">
      <c r="A14" s="83">
        <f t="shared" si="1"/>
        <v>12</v>
      </c>
      <c r="B14" s="48" t="s">
        <v>236</v>
      </c>
      <c r="C14" s="61" t="s">
        <v>2</v>
      </c>
      <c r="D14" s="89">
        <v>2</v>
      </c>
      <c r="E14" s="61">
        <f t="shared" si="0"/>
        <v>1</v>
      </c>
      <c r="F14" s="122"/>
      <c r="G14" s="126"/>
      <c r="H14" s="126"/>
      <c r="I14" s="126"/>
      <c r="J14" s="84">
        <v>1</v>
      </c>
      <c r="K14" s="126"/>
      <c r="L14" s="126"/>
      <c r="M14" s="126"/>
      <c r="N14" s="126"/>
    </row>
    <row r="15" spans="1:14" x14ac:dyDescent="0.2">
      <c r="A15" s="83">
        <f t="shared" si="1"/>
        <v>13</v>
      </c>
      <c r="B15" s="84" t="s">
        <v>17</v>
      </c>
      <c r="C15" s="61" t="s">
        <v>2</v>
      </c>
      <c r="D15" s="89">
        <v>24</v>
      </c>
      <c r="E15" s="61">
        <f t="shared" si="0"/>
        <v>12</v>
      </c>
      <c r="F15" s="122"/>
      <c r="G15" s="126"/>
      <c r="H15" s="126"/>
      <c r="I15" s="126"/>
      <c r="J15" s="84">
        <v>12</v>
      </c>
      <c r="K15" s="126"/>
      <c r="L15" s="126"/>
      <c r="M15" s="126"/>
      <c r="N15" s="126"/>
    </row>
    <row r="16" spans="1:14" x14ac:dyDescent="0.2">
      <c r="A16" s="83">
        <f t="shared" si="1"/>
        <v>14</v>
      </c>
      <c r="B16" s="61" t="s">
        <v>151</v>
      </c>
      <c r="C16" s="61" t="s">
        <v>154</v>
      </c>
      <c r="D16" s="89">
        <v>2</v>
      </c>
      <c r="E16" s="61">
        <f t="shared" si="0"/>
        <v>1</v>
      </c>
      <c r="F16" s="122"/>
      <c r="G16" s="126"/>
      <c r="H16" s="126"/>
      <c r="I16" s="126"/>
      <c r="J16" s="84">
        <v>1</v>
      </c>
      <c r="K16" s="126"/>
      <c r="L16" s="126"/>
      <c r="M16" s="126"/>
      <c r="N16" s="126"/>
    </row>
    <row r="17" spans="1:14" ht="13.5" customHeight="1" x14ac:dyDescent="0.2">
      <c r="A17" s="83">
        <f t="shared" si="1"/>
        <v>15</v>
      </c>
      <c r="B17" s="61" t="s">
        <v>152</v>
      </c>
      <c r="C17" s="61" t="s">
        <v>161</v>
      </c>
      <c r="D17" s="89">
        <v>36</v>
      </c>
      <c r="E17" s="61">
        <f t="shared" si="0"/>
        <v>18</v>
      </c>
      <c r="F17" s="122"/>
      <c r="G17" s="126"/>
      <c r="H17" s="126"/>
      <c r="I17" s="126"/>
      <c r="J17" s="84">
        <v>24</v>
      </c>
      <c r="K17" s="126"/>
      <c r="L17" s="126"/>
      <c r="M17" s="126"/>
      <c r="N17" s="126"/>
    </row>
    <row r="18" spans="1:14" ht="13.5" customHeight="1" x14ac:dyDescent="0.2">
      <c r="A18" s="83">
        <f t="shared" si="1"/>
        <v>16</v>
      </c>
      <c r="B18" s="61" t="s">
        <v>153</v>
      </c>
      <c r="C18" s="61" t="s">
        <v>77</v>
      </c>
      <c r="D18" s="89">
        <v>24</v>
      </c>
      <c r="E18" s="61">
        <f t="shared" si="0"/>
        <v>12</v>
      </c>
      <c r="F18" s="122"/>
      <c r="G18" s="126"/>
      <c r="H18" s="126"/>
      <c r="I18" s="126"/>
      <c r="J18" s="84">
        <v>21</v>
      </c>
      <c r="K18" s="126"/>
      <c r="L18" s="126"/>
      <c r="M18" s="126"/>
      <c r="N18" s="126"/>
    </row>
    <row r="19" spans="1:14" ht="13.5" customHeight="1" x14ac:dyDescent="0.2">
      <c r="A19" s="83">
        <f t="shared" si="1"/>
        <v>17</v>
      </c>
      <c r="B19" s="61" t="s">
        <v>162</v>
      </c>
      <c r="C19" s="61" t="s">
        <v>2</v>
      </c>
      <c r="D19" s="89"/>
      <c r="E19" s="61">
        <f t="shared" si="0"/>
        <v>0</v>
      </c>
      <c r="F19" s="122"/>
      <c r="G19" s="126"/>
      <c r="H19" s="126"/>
      <c r="I19" s="126"/>
      <c r="J19" s="84"/>
      <c r="K19" s="126"/>
      <c r="L19" s="126"/>
      <c r="M19" s="126"/>
      <c r="N19" s="126"/>
    </row>
    <row r="20" spans="1:14" ht="13.5" customHeight="1" x14ac:dyDescent="0.2">
      <c r="A20" s="83">
        <f t="shared" si="1"/>
        <v>18</v>
      </c>
      <c r="B20" s="61" t="s">
        <v>163</v>
      </c>
      <c r="C20" s="61" t="s">
        <v>2</v>
      </c>
      <c r="D20" s="89"/>
      <c r="E20" s="61">
        <f t="shared" si="0"/>
        <v>0</v>
      </c>
      <c r="F20" s="122"/>
      <c r="G20" s="126"/>
      <c r="H20" s="126"/>
      <c r="I20" s="126"/>
      <c r="J20" s="84"/>
      <c r="K20" s="126"/>
      <c r="L20" s="126"/>
      <c r="M20" s="126"/>
      <c r="N20" s="126"/>
    </row>
    <row r="21" spans="1:14" x14ac:dyDescent="0.2">
      <c r="A21" s="83">
        <f t="shared" si="1"/>
        <v>19</v>
      </c>
      <c r="B21" s="61" t="s">
        <v>164</v>
      </c>
      <c r="C21" s="61" t="s">
        <v>2</v>
      </c>
      <c r="D21" s="89"/>
      <c r="E21" s="61">
        <f t="shared" si="0"/>
        <v>0</v>
      </c>
      <c r="F21" s="122"/>
      <c r="G21" s="126"/>
      <c r="H21" s="126"/>
      <c r="I21" s="126"/>
      <c r="J21" s="84"/>
      <c r="K21" s="126"/>
      <c r="L21" s="126"/>
      <c r="M21" s="126"/>
      <c r="N21" s="126"/>
    </row>
    <row r="22" spans="1:14" x14ac:dyDescent="0.2">
      <c r="A22" s="83">
        <f t="shared" si="1"/>
        <v>20</v>
      </c>
      <c r="B22" s="84" t="s">
        <v>22</v>
      </c>
      <c r="C22" s="61" t="s">
        <v>2</v>
      </c>
      <c r="D22" s="89"/>
      <c r="E22" s="61">
        <f t="shared" si="0"/>
        <v>0</v>
      </c>
      <c r="F22" s="122"/>
      <c r="G22" s="126"/>
      <c r="H22" s="126"/>
      <c r="I22" s="126"/>
      <c r="J22" s="84"/>
      <c r="K22" s="126"/>
      <c r="L22" s="126"/>
      <c r="M22" s="126"/>
      <c r="N22" s="126"/>
    </row>
    <row r="23" spans="1:14" ht="153" x14ac:dyDescent="0.2">
      <c r="A23" s="83">
        <f t="shared" si="1"/>
        <v>21</v>
      </c>
      <c r="B23" s="84" t="s">
        <v>212</v>
      </c>
      <c r="C23" s="61" t="s">
        <v>165</v>
      </c>
      <c r="D23" s="89">
        <v>24</v>
      </c>
      <c r="E23" s="61">
        <f t="shared" si="0"/>
        <v>12</v>
      </c>
      <c r="F23" s="122"/>
      <c r="G23" s="126"/>
      <c r="H23" s="126"/>
      <c r="I23" s="126"/>
      <c r="J23" s="84">
        <v>28</v>
      </c>
      <c r="K23" s="126"/>
      <c r="L23" s="126"/>
      <c r="M23" s="126"/>
      <c r="N23" s="126"/>
    </row>
    <row r="24" spans="1:14" x14ac:dyDescent="0.2">
      <c r="A24" s="83">
        <f t="shared" si="1"/>
        <v>22</v>
      </c>
      <c r="B24" s="84" t="s">
        <v>25</v>
      </c>
      <c r="C24" s="61" t="s">
        <v>2</v>
      </c>
      <c r="D24" s="89">
        <v>2</v>
      </c>
      <c r="E24" s="61">
        <f t="shared" si="0"/>
        <v>1</v>
      </c>
      <c r="F24" s="122"/>
      <c r="G24" s="126"/>
      <c r="H24" s="126"/>
      <c r="I24" s="126"/>
      <c r="J24" s="84">
        <v>1</v>
      </c>
      <c r="K24" s="126"/>
      <c r="L24" s="126"/>
      <c r="M24" s="126"/>
      <c r="N24" s="126"/>
    </row>
    <row r="25" spans="1:14" ht="13.5" customHeight="1" x14ac:dyDescent="0.2">
      <c r="A25" s="83">
        <f t="shared" si="1"/>
        <v>23</v>
      </c>
      <c r="B25" s="84" t="s">
        <v>26</v>
      </c>
      <c r="C25" s="61" t="s">
        <v>2</v>
      </c>
      <c r="D25" s="89">
        <v>4</v>
      </c>
      <c r="E25" s="61">
        <f t="shared" si="0"/>
        <v>2</v>
      </c>
      <c r="F25" s="122"/>
      <c r="G25" s="126"/>
      <c r="H25" s="126"/>
      <c r="I25" s="126"/>
      <c r="J25" s="84">
        <v>2</v>
      </c>
      <c r="K25" s="126"/>
      <c r="L25" s="126"/>
      <c r="M25" s="126"/>
      <c r="N25" s="126"/>
    </row>
    <row r="26" spans="1:14" ht="35.25" customHeight="1" x14ac:dyDescent="0.2">
      <c r="A26" s="83">
        <f t="shared" si="1"/>
        <v>24</v>
      </c>
      <c r="B26" s="61" t="s">
        <v>234</v>
      </c>
      <c r="C26" s="61" t="s">
        <v>9</v>
      </c>
      <c r="D26" s="84"/>
      <c r="E26" s="61">
        <f t="shared" si="0"/>
        <v>0</v>
      </c>
      <c r="F26" s="122"/>
      <c r="G26" s="126"/>
      <c r="H26" s="126"/>
      <c r="I26" s="126"/>
      <c r="J26" s="84"/>
      <c r="K26" s="126"/>
      <c r="L26" s="126"/>
      <c r="M26" s="126"/>
      <c r="N26" s="126"/>
    </row>
    <row r="27" spans="1:14" ht="13.5" customHeight="1" x14ac:dyDescent="0.2">
      <c r="A27" s="83">
        <f t="shared" si="1"/>
        <v>25</v>
      </c>
      <c r="B27" s="84" t="s">
        <v>28</v>
      </c>
      <c r="C27" s="61" t="s">
        <v>9</v>
      </c>
      <c r="D27" s="89"/>
      <c r="E27" s="61">
        <f t="shared" si="0"/>
        <v>0</v>
      </c>
      <c r="F27" s="122"/>
      <c r="G27" s="126"/>
      <c r="H27" s="126"/>
      <c r="I27" s="126"/>
      <c r="J27" s="84"/>
      <c r="K27" s="126"/>
      <c r="L27" s="126"/>
      <c r="M27" s="126"/>
      <c r="N27" s="126"/>
    </row>
    <row r="28" spans="1:14" x14ac:dyDescent="0.2">
      <c r="A28" s="83">
        <f t="shared" si="1"/>
        <v>26</v>
      </c>
      <c r="B28" s="84" t="s">
        <v>29</v>
      </c>
      <c r="C28" s="61" t="s">
        <v>2</v>
      </c>
      <c r="D28" s="89"/>
      <c r="E28" s="61">
        <f t="shared" si="0"/>
        <v>0</v>
      </c>
      <c r="F28" s="122"/>
      <c r="G28" s="126"/>
      <c r="H28" s="126"/>
      <c r="I28" s="126"/>
      <c r="J28" s="84"/>
      <c r="K28" s="126"/>
      <c r="L28" s="126"/>
      <c r="M28" s="126"/>
      <c r="N28" s="126"/>
    </row>
    <row r="29" spans="1:14" x14ac:dyDescent="0.2">
      <c r="A29" s="83">
        <f t="shared" si="1"/>
        <v>27</v>
      </c>
      <c r="B29" s="84" t="s">
        <v>30</v>
      </c>
      <c r="C29" s="61" t="s">
        <v>2</v>
      </c>
      <c r="D29" s="89">
        <v>6</v>
      </c>
      <c r="E29" s="61">
        <f t="shared" si="0"/>
        <v>3</v>
      </c>
      <c r="F29" s="122"/>
      <c r="G29" s="126"/>
      <c r="H29" s="126"/>
      <c r="I29" s="126"/>
      <c r="J29" s="84">
        <v>3</v>
      </c>
      <c r="K29" s="126"/>
      <c r="L29" s="126"/>
      <c r="M29" s="126"/>
      <c r="N29" s="126"/>
    </row>
    <row r="30" spans="1:14" x14ac:dyDescent="0.2">
      <c r="A30" s="83">
        <f t="shared" si="1"/>
        <v>28</v>
      </c>
      <c r="B30" s="84" t="s">
        <v>31</v>
      </c>
      <c r="C30" s="61" t="s">
        <v>2</v>
      </c>
      <c r="D30" s="89">
        <v>24</v>
      </c>
      <c r="E30" s="61">
        <f t="shared" si="0"/>
        <v>12</v>
      </c>
      <c r="F30" s="122"/>
      <c r="G30" s="126"/>
      <c r="H30" s="126"/>
      <c r="I30" s="126"/>
      <c r="J30" s="84">
        <v>12</v>
      </c>
      <c r="K30" s="126"/>
      <c r="L30" s="126"/>
      <c r="M30" s="126"/>
      <c r="N30" s="126"/>
    </row>
    <row r="31" spans="1:14" x14ac:dyDescent="0.2">
      <c r="A31" s="83">
        <f t="shared" si="1"/>
        <v>29</v>
      </c>
      <c r="B31" s="84" t="s">
        <v>32</v>
      </c>
      <c r="C31" s="61" t="s">
        <v>2</v>
      </c>
      <c r="D31" s="89"/>
      <c r="E31" s="61">
        <f t="shared" si="0"/>
        <v>0</v>
      </c>
      <c r="F31" s="122"/>
      <c r="G31" s="126"/>
      <c r="H31" s="126"/>
      <c r="I31" s="126"/>
      <c r="J31" s="84"/>
      <c r="K31" s="126"/>
      <c r="L31" s="126"/>
      <c r="M31" s="126"/>
      <c r="N31" s="126"/>
    </row>
    <row r="32" spans="1:14" x14ac:dyDescent="0.2">
      <c r="A32" s="83">
        <f t="shared" si="1"/>
        <v>30</v>
      </c>
      <c r="B32" s="84" t="s">
        <v>33</v>
      </c>
      <c r="C32" s="61" t="s">
        <v>2</v>
      </c>
      <c r="D32" s="89">
        <v>2</v>
      </c>
      <c r="E32" s="61">
        <f t="shared" si="0"/>
        <v>1</v>
      </c>
      <c r="F32" s="122"/>
      <c r="G32" s="126"/>
      <c r="H32" s="126"/>
      <c r="I32" s="126"/>
      <c r="J32" s="84"/>
      <c r="K32" s="126"/>
      <c r="L32" s="126"/>
      <c r="M32" s="126"/>
      <c r="N32" s="126"/>
    </row>
    <row r="33" spans="1:14" x14ac:dyDescent="0.2">
      <c r="A33" s="83">
        <f t="shared" si="1"/>
        <v>31</v>
      </c>
      <c r="B33" s="84" t="s">
        <v>144</v>
      </c>
      <c r="C33" s="61" t="s">
        <v>2</v>
      </c>
      <c r="D33" s="89">
        <v>12</v>
      </c>
      <c r="E33" s="61">
        <f t="shared" si="0"/>
        <v>6</v>
      </c>
      <c r="F33" s="122"/>
      <c r="G33" s="126"/>
      <c r="H33" s="126"/>
      <c r="I33" s="126"/>
      <c r="J33" s="84">
        <v>6</v>
      </c>
      <c r="K33" s="126"/>
      <c r="L33" s="126"/>
      <c r="M33" s="126"/>
      <c r="N33" s="126"/>
    </row>
    <row r="34" spans="1:14" x14ac:dyDescent="0.2">
      <c r="A34" s="83">
        <f t="shared" si="1"/>
        <v>32</v>
      </c>
      <c r="B34" s="84" t="s">
        <v>145</v>
      </c>
      <c r="C34" s="61" t="s">
        <v>2</v>
      </c>
      <c r="D34" s="89">
        <v>24</v>
      </c>
      <c r="E34" s="61">
        <f t="shared" si="0"/>
        <v>12</v>
      </c>
      <c r="F34" s="122"/>
      <c r="G34" s="126"/>
      <c r="H34" s="126"/>
      <c r="I34" s="126"/>
      <c r="J34" s="84">
        <v>12</v>
      </c>
      <c r="K34" s="126"/>
      <c r="L34" s="126"/>
      <c r="M34" s="126"/>
      <c r="N34" s="126"/>
    </row>
    <row r="35" spans="1:14" ht="63" customHeight="1" x14ac:dyDescent="0.2">
      <c r="A35" s="83">
        <f t="shared" si="1"/>
        <v>33</v>
      </c>
      <c r="B35" s="61" t="s">
        <v>235</v>
      </c>
      <c r="C35" s="61" t="s">
        <v>37</v>
      </c>
      <c r="D35" s="89"/>
      <c r="E35" s="61">
        <f t="shared" si="0"/>
        <v>0</v>
      </c>
      <c r="F35" s="122"/>
      <c r="G35" s="126"/>
      <c r="H35" s="126"/>
      <c r="I35" s="126"/>
      <c r="J35" s="84"/>
      <c r="K35" s="126"/>
      <c r="L35" s="126"/>
      <c r="M35" s="126"/>
      <c r="N35" s="126"/>
    </row>
    <row r="36" spans="1:14" ht="70.5" customHeight="1" x14ac:dyDescent="0.2">
      <c r="A36" s="83">
        <f t="shared" si="1"/>
        <v>34</v>
      </c>
      <c r="B36" s="48" t="s">
        <v>233</v>
      </c>
      <c r="C36" s="49" t="s">
        <v>39</v>
      </c>
      <c r="D36" s="89">
        <v>24</v>
      </c>
      <c r="E36" s="61">
        <f t="shared" si="0"/>
        <v>12</v>
      </c>
      <c r="F36" s="122"/>
      <c r="G36" s="126"/>
      <c r="H36" s="126"/>
      <c r="I36" s="126"/>
      <c r="J36" s="84">
        <v>12</v>
      </c>
      <c r="K36" s="126"/>
      <c r="L36" s="126"/>
      <c r="M36" s="126"/>
      <c r="N36" s="126"/>
    </row>
    <row r="37" spans="1:14" ht="55.5" customHeight="1" x14ac:dyDescent="0.2">
      <c r="A37" s="83">
        <f t="shared" si="1"/>
        <v>35</v>
      </c>
      <c r="B37" s="48" t="s">
        <v>219</v>
      </c>
      <c r="C37" s="49" t="s">
        <v>220</v>
      </c>
      <c r="D37" s="89">
        <v>24</v>
      </c>
      <c r="E37" s="61">
        <f t="shared" si="0"/>
        <v>12</v>
      </c>
      <c r="F37" s="122"/>
      <c r="G37" s="126"/>
      <c r="H37" s="126"/>
      <c r="I37" s="126"/>
      <c r="J37" s="84">
        <v>12</v>
      </c>
      <c r="K37" s="126"/>
      <c r="L37" s="126"/>
      <c r="M37" s="126"/>
      <c r="N37" s="126"/>
    </row>
    <row r="38" spans="1:14" ht="93.75" customHeight="1" x14ac:dyDescent="0.2">
      <c r="A38" s="83">
        <f t="shared" si="1"/>
        <v>36</v>
      </c>
      <c r="B38" s="84" t="s">
        <v>217</v>
      </c>
      <c r="C38" s="61" t="s">
        <v>9</v>
      </c>
      <c r="D38" s="89">
        <v>12</v>
      </c>
      <c r="E38" s="61">
        <f t="shared" si="0"/>
        <v>6</v>
      </c>
      <c r="F38" s="122"/>
      <c r="G38" s="126"/>
      <c r="H38" s="126"/>
      <c r="I38" s="126"/>
      <c r="J38" s="84">
        <v>6</v>
      </c>
      <c r="K38" s="126"/>
      <c r="L38" s="126"/>
      <c r="M38" s="126"/>
      <c r="N38" s="126"/>
    </row>
    <row r="39" spans="1:14" ht="14.25" customHeight="1" x14ac:dyDescent="0.2">
      <c r="A39" s="83">
        <f t="shared" si="1"/>
        <v>37</v>
      </c>
      <c r="B39" s="84" t="s">
        <v>42</v>
      </c>
      <c r="C39" s="61" t="s">
        <v>43</v>
      </c>
      <c r="D39" s="89">
        <v>10</v>
      </c>
      <c r="E39" s="61">
        <f t="shared" si="0"/>
        <v>5</v>
      </c>
      <c r="F39" s="122"/>
      <c r="G39" s="126"/>
      <c r="H39" s="126"/>
      <c r="I39" s="126"/>
      <c r="J39" s="84">
        <v>5</v>
      </c>
      <c r="K39" s="126"/>
      <c r="L39" s="126"/>
      <c r="M39" s="126"/>
      <c r="N39" s="126"/>
    </row>
    <row r="40" spans="1:14" ht="34.5" customHeight="1" x14ac:dyDescent="0.2">
      <c r="A40" s="83">
        <f t="shared" si="1"/>
        <v>38</v>
      </c>
      <c r="B40" s="84" t="s">
        <v>179</v>
      </c>
      <c r="C40" s="61" t="s">
        <v>44</v>
      </c>
      <c r="D40" s="84"/>
      <c r="E40" s="61">
        <f t="shared" si="0"/>
        <v>0</v>
      </c>
      <c r="F40" s="122"/>
      <c r="G40" s="126"/>
      <c r="H40" s="126"/>
      <c r="I40" s="126"/>
      <c r="J40" s="84"/>
      <c r="K40" s="126"/>
      <c r="L40" s="126"/>
      <c r="M40" s="126"/>
      <c r="N40" s="126"/>
    </row>
    <row r="41" spans="1:14" ht="90" customHeight="1" x14ac:dyDescent="0.2">
      <c r="A41" s="83">
        <f t="shared" si="1"/>
        <v>39</v>
      </c>
      <c r="B41" s="61" t="s">
        <v>222</v>
      </c>
      <c r="C41" s="61" t="s">
        <v>9</v>
      </c>
      <c r="D41" s="89"/>
      <c r="E41" s="61">
        <f t="shared" si="0"/>
        <v>0</v>
      </c>
      <c r="F41" s="122"/>
      <c r="G41" s="126"/>
      <c r="H41" s="126"/>
      <c r="I41" s="126"/>
      <c r="J41" s="84"/>
      <c r="K41" s="126"/>
      <c r="L41" s="126"/>
      <c r="M41" s="126"/>
      <c r="N41" s="126"/>
    </row>
    <row r="42" spans="1:14" ht="13.5" customHeight="1" x14ac:dyDescent="0.2">
      <c r="A42" s="83">
        <f t="shared" si="1"/>
        <v>40</v>
      </c>
      <c r="B42" s="84" t="s">
        <v>45</v>
      </c>
      <c r="C42" s="61" t="s">
        <v>9</v>
      </c>
      <c r="D42" s="89">
        <v>8</v>
      </c>
      <c r="E42" s="61">
        <f t="shared" si="0"/>
        <v>4</v>
      </c>
      <c r="F42" s="122"/>
      <c r="G42" s="126"/>
      <c r="H42" s="126"/>
      <c r="I42" s="126"/>
      <c r="J42" s="84">
        <v>4</v>
      </c>
      <c r="K42" s="126"/>
      <c r="L42" s="126"/>
      <c r="M42" s="126"/>
      <c r="N42" s="126"/>
    </row>
    <row r="43" spans="1:14" x14ac:dyDescent="0.2">
      <c r="A43" s="83">
        <f t="shared" si="1"/>
        <v>41</v>
      </c>
      <c r="B43" s="84" t="s">
        <v>105</v>
      </c>
      <c r="C43" s="61" t="s">
        <v>2</v>
      </c>
      <c r="D43" s="89">
        <v>24</v>
      </c>
      <c r="E43" s="61">
        <f t="shared" si="0"/>
        <v>12</v>
      </c>
      <c r="F43" s="122"/>
      <c r="G43" s="126"/>
      <c r="H43" s="126"/>
      <c r="I43" s="126"/>
      <c r="J43" s="84">
        <v>12</v>
      </c>
      <c r="K43" s="126"/>
      <c r="L43" s="126"/>
      <c r="M43" s="126"/>
      <c r="N43" s="126"/>
    </row>
    <row r="44" spans="1:14" ht="66.75" customHeight="1" x14ac:dyDescent="0.2">
      <c r="A44" s="83">
        <f t="shared" si="1"/>
        <v>42</v>
      </c>
      <c r="B44" s="48" t="s">
        <v>223</v>
      </c>
      <c r="C44" s="61" t="s">
        <v>47</v>
      </c>
      <c r="D44" s="89"/>
      <c r="E44" s="61">
        <f t="shared" si="0"/>
        <v>0</v>
      </c>
      <c r="F44" s="122"/>
      <c r="G44" s="126"/>
      <c r="H44" s="126"/>
      <c r="I44" s="126"/>
      <c r="J44" s="84"/>
      <c r="K44" s="126"/>
      <c r="L44" s="126"/>
      <c r="M44" s="126"/>
      <c r="N44" s="126"/>
    </row>
    <row r="45" spans="1:14" x14ac:dyDescent="0.2">
      <c r="A45" s="83">
        <f t="shared" si="1"/>
        <v>43</v>
      </c>
      <c r="B45" s="84" t="s">
        <v>48</v>
      </c>
      <c r="C45" s="61" t="s">
        <v>2</v>
      </c>
      <c r="D45" s="89">
        <v>12</v>
      </c>
      <c r="E45" s="61">
        <f t="shared" si="0"/>
        <v>6</v>
      </c>
      <c r="F45" s="122"/>
      <c r="G45" s="126"/>
      <c r="H45" s="126"/>
      <c r="I45" s="126"/>
      <c r="J45" s="84">
        <v>6</v>
      </c>
      <c r="K45" s="126"/>
      <c r="L45" s="126"/>
      <c r="M45" s="126"/>
      <c r="N45" s="126"/>
    </row>
    <row r="46" spans="1:14" ht="61.5" customHeight="1" x14ac:dyDescent="0.2">
      <c r="A46" s="83">
        <f t="shared" si="1"/>
        <v>44</v>
      </c>
      <c r="B46" s="61" t="s">
        <v>230</v>
      </c>
      <c r="C46" s="61" t="s">
        <v>146</v>
      </c>
      <c r="D46" s="89">
        <v>8</v>
      </c>
      <c r="E46" s="61">
        <f t="shared" si="0"/>
        <v>4</v>
      </c>
      <c r="F46" s="122"/>
      <c r="G46" s="126"/>
      <c r="H46" s="126"/>
      <c r="I46" s="126"/>
      <c r="J46" s="84">
        <v>5</v>
      </c>
      <c r="K46" s="126"/>
      <c r="L46" s="126"/>
      <c r="M46" s="126"/>
      <c r="N46" s="126"/>
    </row>
    <row r="47" spans="1:14" x14ac:dyDescent="0.2">
      <c r="A47" s="83">
        <f t="shared" si="1"/>
        <v>45</v>
      </c>
      <c r="B47" s="84" t="s">
        <v>51</v>
      </c>
      <c r="C47" s="61" t="s">
        <v>2</v>
      </c>
      <c r="D47" s="89">
        <v>2</v>
      </c>
      <c r="E47" s="61">
        <f t="shared" si="0"/>
        <v>1</v>
      </c>
      <c r="F47" s="122"/>
      <c r="G47" s="126"/>
      <c r="H47" s="126"/>
      <c r="I47" s="126"/>
      <c r="J47" s="84"/>
      <c r="K47" s="126"/>
      <c r="L47" s="126"/>
      <c r="M47" s="126"/>
      <c r="N47" s="126"/>
    </row>
    <row r="48" spans="1:14" ht="13.5" customHeight="1" x14ac:dyDescent="0.2">
      <c r="A48" s="83">
        <f t="shared" si="1"/>
        <v>46</v>
      </c>
      <c r="B48" s="84" t="s">
        <v>130</v>
      </c>
      <c r="C48" s="61" t="s">
        <v>9</v>
      </c>
      <c r="D48" s="89">
        <v>24</v>
      </c>
      <c r="E48" s="61">
        <f t="shared" si="0"/>
        <v>12</v>
      </c>
      <c r="F48" s="122"/>
      <c r="G48" s="126"/>
      <c r="H48" s="126"/>
      <c r="I48" s="126"/>
      <c r="J48" s="84">
        <v>15</v>
      </c>
      <c r="K48" s="126"/>
      <c r="L48" s="126"/>
      <c r="M48" s="126"/>
      <c r="N48" s="126"/>
    </row>
    <row r="49" spans="1:14" x14ac:dyDescent="0.2">
      <c r="A49" s="83">
        <f t="shared" si="1"/>
        <v>47</v>
      </c>
      <c r="B49" s="84" t="s">
        <v>95</v>
      </c>
      <c r="C49" s="61" t="s">
        <v>2</v>
      </c>
      <c r="D49" s="89"/>
      <c r="E49" s="61">
        <f t="shared" si="0"/>
        <v>0</v>
      </c>
      <c r="F49" s="122"/>
      <c r="G49" s="126"/>
      <c r="H49" s="126"/>
      <c r="I49" s="126"/>
      <c r="J49" s="84"/>
      <c r="K49" s="126"/>
      <c r="L49" s="126"/>
      <c r="M49" s="126"/>
      <c r="N49" s="126"/>
    </row>
    <row r="50" spans="1:14" ht="13.5" customHeight="1" x14ac:dyDescent="0.2">
      <c r="A50" s="83">
        <f t="shared" si="1"/>
        <v>48</v>
      </c>
      <c r="B50" s="84" t="s">
        <v>52</v>
      </c>
      <c r="C50" s="61" t="s">
        <v>53</v>
      </c>
      <c r="D50" s="89">
        <v>4</v>
      </c>
      <c r="E50" s="61">
        <f t="shared" si="0"/>
        <v>2</v>
      </c>
      <c r="F50" s="122"/>
      <c r="G50" s="126"/>
      <c r="H50" s="126"/>
      <c r="I50" s="126"/>
      <c r="J50" s="84">
        <v>5</v>
      </c>
      <c r="K50" s="126"/>
      <c r="L50" s="126"/>
      <c r="M50" s="126"/>
      <c r="N50" s="126"/>
    </row>
    <row r="51" spans="1:14" x14ac:dyDescent="0.2">
      <c r="A51" s="83">
        <f t="shared" si="1"/>
        <v>49</v>
      </c>
      <c r="B51" s="84" t="s">
        <v>54</v>
      </c>
      <c r="C51" s="61" t="s">
        <v>2</v>
      </c>
      <c r="D51" s="89">
        <v>4</v>
      </c>
      <c r="E51" s="61">
        <f t="shared" si="0"/>
        <v>2</v>
      </c>
      <c r="F51" s="122"/>
      <c r="G51" s="126"/>
      <c r="H51" s="126"/>
      <c r="I51" s="126"/>
      <c r="J51" s="84">
        <v>2</v>
      </c>
      <c r="K51" s="126"/>
      <c r="L51" s="126"/>
      <c r="M51" s="126"/>
      <c r="N51" s="126"/>
    </row>
    <row r="52" spans="1:14" x14ac:dyDescent="0.2">
      <c r="A52" s="83">
        <f t="shared" si="1"/>
        <v>50</v>
      </c>
      <c r="B52" s="84" t="s">
        <v>55</v>
      </c>
      <c r="C52" s="61" t="s">
        <v>2</v>
      </c>
      <c r="D52" s="89">
        <v>24</v>
      </c>
      <c r="E52" s="61">
        <f t="shared" si="0"/>
        <v>12</v>
      </c>
      <c r="F52" s="122"/>
      <c r="G52" s="126"/>
      <c r="H52" s="126"/>
      <c r="I52" s="126"/>
      <c r="J52" s="84">
        <v>12</v>
      </c>
      <c r="K52" s="126"/>
      <c r="L52" s="126"/>
      <c r="M52" s="126"/>
      <c r="N52" s="126"/>
    </row>
    <row r="53" spans="1:14" x14ac:dyDescent="0.2">
      <c r="A53" s="83">
        <f t="shared" si="1"/>
        <v>51</v>
      </c>
      <c r="B53" s="84" t="s">
        <v>56</v>
      </c>
      <c r="C53" s="61" t="s">
        <v>57</v>
      </c>
      <c r="D53" s="89"/>
      <c r="E53" s="61">
        <f t="shared" si="0"/>
        <v>0</v>
      </c>
      <c r="F53" s="122"/>
      <c r="G53" s="126"/>
      <c r="H53" s="126"/>
      <c r="I53" s="126"/>
      <c r="J53" s="84"/>
      <c r="K53" s="126"/>
      <c r="L53" s="126"/>
      <c r="M53" s="126"/>
      <c r="N53" s="126"/>
    </row>
    <row r="54" spans="1:14" ht="25.5" x14ac:dyDescent="0.2">
      <c r="A54" s="83">
        <f t="shared" si="1"/>
        <v>52</v>
      </c>
      <c r="B54" s="84" t="s">
        <v>178</v>
      </c>
      <c r="C54" s="61" t="s">
        <v>2</v>
      </c>
      <c r="D54" s="89"/>
      <c r="E54" s="61">
        <f t="shared" si="0"/>
        <v>0</v>
      </c>
      <c r="F54" s="122"/>
      <c r="G54" s="126"/>
      <c r="H54" s="126"/>
      <c r="I54" s="126"/>
      <c r="J54" s="84"/>
      <c r="K54" s="126"/>
      <c r="L54" s="126"/>
      <c r="M54" s="126"/>
      <c r="N54" s="126"/>
    </row>
    <row r="55" spans="1:14" ht="30.75" customHeight="1" x14ac:dyDescent="0.2">
      <c r="A55" s="83">
        <f t="shared" si="1"/>
        <v>53</v>
      </c>
      <c r="B55" s="84" t="s">
        <v>132</v>
      </c>
      <c r="C55" s="61" t="s">
        <v>133</v>
      </c>
      <c r="D55" s="89">
        <v>12</v>
      </c>
      <c r="E55" s="61">
        <f t="shared" si="0"/>
        <v>6</v>
      </c>
      <c r="F55" s="122"/>
      <c r="G55" s="126"/>
      <c r="H55" s="126"/>
      <c r="I55" s="126"/>
      <c r="J55" s="84">
        <v>28</v>
      </c>
      <c r="K55" s="126"/>
      <c r="L55" s="126"/>
      <c r="M55" s="126"/>
      <c r="N55" s="126"/>
    </row>
    <row r="56" spans="1:14" x14ac:dyDescent="0.2">
      <c r="A56" s="83">
        <f t="shared" si="1"/>
        <v>54</v>
      </c>
      <c r="B56" s="84" t="s">
        <v>60</v>
      </c>
      <c r="C56" s="61" t="s">
        <v>2</v>
      </c>
      <c r="D56" s="84"/>
      <c r="E56" s="61">
        <f t="shared" si="0"/>
        <v>0</v>
      </c>
      <c r="F56" s="115"/>
      <c r="G56" s="126"/>
      <c r="H56" s="126"/>
      <c r="I56" s="126"/>
      <c r="J56" s="84"/>
      <c r="K56" s="126"/>
      <c r="L56" s="126"/>
      <c r="M56" s="126"/>
      <c r="N56" s="126"/>
    </row>
    <row r="57" spans="1:14" ht="14.25" customHeight="1" x14ac:dyDescent="0.2">
      <c r="A57" s="83">
        <f t="shared" si="1"/>
        <v>55</v>
      </c>
      <c r="B57" s="84" t="s">
        <v>61</v>
      </c>
      <c r="C57" s="61" t="s">
        <v>2</v>
      </c>
      <c r="D57" s="89">
        <v>2</v>
      </c>
      <c r="E57" s="61">
        <f t="shared" si="0"/>
        <v>1</v>
      </c>
      <c r="F57" s="122"/>
      <c r="G57" s="126"/>
      <c r="H57" s="126"/>
      <c r="I57" s="126"/>
      <c r="J57" s="84">
        <v>1</v>
      </c>
      <c r="K57" s="126"/>
      <c r="L57" s="126"/>
      <c r="M57" s="126"/>
      <c r="N57" s="126"/>
    </row>
    <row r="58" spans="1:14" ht="13.5" customHeight="1" x14ac:dyDescent="0.2">
      <c r="A58" s="83">
        <f t="shared" si="1"/>
        <v>56</v>
      </c>
      <c r="B58" s="84" t="s">
        <v>62</v>
      </c>
      <c r="C58" s="61" t="s">
        <v>9</v>
      </c>
      <c r="D58" s="89"/>
      <c r="E58" s="61">
        <f t="shared" si="0"/>
        <v>0</v>
      </c>
      <c r="F58" s="122"/>
      <c r="G58" s="126"/>
      <c r="H58" s="126"/>
      <c r="I58" s="126"/>
      <c r="J58" s="84"/>
      <c r="K58" s="126"/>
      <c r="L58" s="126"/>
      <c r="M58" s="126"/>
      <c r="N58" s="126"/>
    </row>
    <row r="59" spans="1:14" x14ac:dyDescent="0.2">
      <c r="A59" s="83">
        <f t="shared" si="1"/>
        <v>57</v>
      </c>
      <c r="B59" s="84" t="s">
        <v>63</v>
      </c>
      <c r="C59" s="61" t="s">
        <v>2</v>
      </c>
      <c r="D59" s="89">
        <v>12</v>
      </c>
      <c r="E59" s="61">
        <f t="shared" si="0"/>
        <v>6</v>
      </c>
      <c r="F59" s="122"/>
      <c r="G59" s="126"/>
      <c r="H59" s="126"/>
      <c r="I59" s="126"/>
      <c r="J59" s="84">
        <v>6</v>
      </c>
      <c r="K59" s="126"/>
      <c r="L59" s="126"/>
      <c r="M59" s="126"/>
      <c r="N59" s="126"/>
    </row>
    <row r="60" spans="1:14" ht="15.75" customHeight="1" x14ac:dyDescent="0.2">
      <c r="A60" s="83">
        <f t="shared" si="1"/>
        <v>58</v>
      </c>
      <c r="B60" s="84" t="s">
        <v>64</v>
      </c>
      <c r="C60" s="61" t="str">
        <f>+C58</f>
        <v>FRASCO X GALON</v>
      </c>
      <c r="D60" s="89"/>
      <c r="E60" s="61">
        <f t="shared" si="0"/>
        <v>0</v>
      </c>
      <c r="F60" s="122"/>
      <c r="G60" s="126"/>
      <c r="H60" s="126"/>
      <c r="I60" s="126"/>
      <c r="J60" s="84"/>
      <c r="K60" s="126"/>
      <c r="L60" s="126"/>
      <c r="M60" s="126"/>
      <c r="N60" s="126"/>
    </row>
    <row r="61" spans="1:14" ht="14.25" customHeight="1" x14ac:dyDescent="0.2">
      <c r="A61" s="83">
        <f t="shared" si="1"/>
        <v>59</v>
      </c>
      <c r="B61" s="84" t="s">
        <v>119</v>
      </c>
      <c r="C61" s="61" t="s">
        <v>65</v>
      </c>
      <c r="D61" s="89">
        <v>0</v>
      </c>
      <c r="E61" s="61">
        <f t="shared" si="0"/>
        <v>0</v>
      </c>
      <c r="F61" s="122"/>
      <c r="G61" s="126"/>
      <c r="H61" s="126"/>
      <c r="I61" s="126"/>
      <c r="J61" s="84">
        <v>12</v>
      </c>
      <c r="K61" s="126"/>
      <c r="L61" s="126"/>
      <c r="M61" s="126"/>
      <c r="N61" s="126"/>
    </row>
    <row r="62" spans="1:14" ht="13.5" customHeight="1" x14ac:dyDescent="0.2">
      <c r="A62" s="83">
        <f t="shared" si="1"/>
        <v>60</v>
      </c>
      <c r="B62" s="84" t="s">
        <v>66</v>
      </c>
      <c r="C62" s="61" t="str">
        <f>+C60</f>
        <v>FRASCO X GALON</v>
      </c>
      <c r="D62" s="89"/>
      <c r="E62" s="61">
        <f t="shared" si="0"/>
        <v>0</v>
      </c>
      <c r="F62" s="122"/>
      <c r="G62" s="126"/>
      <c r="H62" s="126"/>
      <c r="I62" s="126"/>
      <c r="J62" s="84"/>
      <c r="K62" s="126"/>
      <c r="L62" s="126"/>
      <c r="M62" s="126"/>
      <c r="N62" s="126"/>
    </row>
    <row r="63" spans="1:14" x14ac:dyDescent="0.2">
      <c r="A63" s="83">
        <f t="shared" si="1"/>
        <v>61</v>
      </c>
      <c r="B63" s="84" t="s">
        <v>67</v>
      </c>
      <c r="C63" s="61" t="s">
        <v>2</v>
      </c>
      <c r="D63" s="89">
        <v>24</v>
      </c>
      <c r="E63" s="61">
        <f t="shared" si="0"/>
        <v>12</v>
      </c>
      <c r="F63" s="122"/>
      <c r="G63" s="126"/>
      <c r="H63" s="126"/>
      <c r="I63" s="126"/>
      <c r="J63" s="84">
        <v>12</v>
      </c>
      <c r="K63" s="126"/>
      <c r="L63" s="126"/>
      <c r="M63" s="126"/>
      <c r="N63" s="126"/>
    </row>
    <row r="64" spans="1:14" ht="12.75" customHeight="1" x14ac:dyDescent="0.2">
      <c r="A64" s="83">
        <f t="shared" si="1"/>
        <v>62</v>
      </c>
      <c r="B64" s="84" t="s">
        <v>68</v>
      </c>
      <c r="C64" s="61" t="s">
        <v>69</v>
      </c>
      <c r="D64" s="89"/>
      <c r="E64" s="61">
        <f t="shared" si="0"/>
        <v>0</v>
      </c>
      <c r="F64" s="122"/>
      <c r="G64" s="126"/>
      <c r="H64" s="126"/>
      <c r="I64" s="126"/>
      <c r="J64" s="84"/>
      <c r="K64" s="126"/>
      <c r="L64" s="126"/>
      <c r="M64" s="126"/>
      <c r="N64" s="126"/>
    </row>
    <row r="65" spans="1:16" ht="28.5" customHeight="1" x14ac:dyDescent="0.2">
      <c r="A65" s="83">
        <f t="shared" si="1"/>
        <v>63</v>
      </c>
      <c r="B65" s="84" t="s">
        <v>170</v>
      </c>
      <c r="C65" s="61" t="s">
        <v>71</v>
      </c>
      <c r="D65" s="89">
        <v>0</v>
      </c>
      <c r="E65" s="61">
        <f t="shared" si="0"/>
        <v>0</v>
      </c>
      <c r="F65" s="112"/>
      <c r="G65" s="126"/>
      <c r="H65" s="126"/>
      <c r="I65" s="126"/>
      <c r="J65" s="84">
        <v>19</v>
      </c>
      <c r="K65" s="126"/>
      <c r="L65" s="126"/>
      <c r="M65" s="126"/>
      <c r="N65" s="126"/>
    </row>
    <row r="66" spans="1:16" ht="27.75" customHeight="1" x14ac:dyDescent="0.2">
      <c r="A66" s="83">
        <f t="shared" si="1"/>
        <v>64</v>
      </c>
      <c r="B66" s="84" t="s">
        <v>148</v>
      </c>
      <c r="C66" s="61" t="s">
        <v>71</v>
      </c>
      <c r="D66" s="89"/>
      <c r="E66" s="61">
        <f t="shared" si="0"/>
        <v>0</v>
      </c>
      <c r="F66" s="122"/>
      <c r="G66" s="126"/>
      <c r="H66" s="126"/>
      <c r="I66" s="126"/>
      <c r="J66" s="84"/>
      <c r="K66" s="126"/>
      <c r="L66" s="126"/>
      <c r="M66" s="126"/>
      <c r="N66" s="126"/>
    </row>
    <row r="67" spans="1:16" x14ac:dyDescent="0.2">
      <c r="A67" s="83">
        <f t="shared" si="1"/>
        <v>65</v>
      </c>
      <c r="B67" s="84" t="s">
        <v>134</v>
      </c>
      <c r="C67" s="61" t="s">
        <v>2</v>
      </c>
      <c r="D67" s="89">
        <v>8</v>
      </c>
      <c r="E67" s="61">
        <f t="shared" si="0"/>
        <v>4</v>
      </c>
      <c r="F67" s="122"/>
      <c r="G67" s="126"/>
      <c r="H67" s="126"/>
      <c r="I67" s="126"/>
      <c r="J67" s="84">
        <v>4</v>
      </c>
      <c r="K67" s="126"/>
      <c r="L67" s="126"/>
      <c r="M67" s="126"/>
      <c r="N67" s="126"/>
    </row>
    <row r="68" spans="1:16" ht="57.75" customHeight="1" x14ac:dyDescent="0.2">
      <c r="A68" s="83">
        <f t="shared" si="1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6"/>
      <c r="H68" s="126"/>
      <c r="I68" s="126"/>
      <c r="J68" s="84">
        <v>2</v>
      </c>
      <c r="K68" s="126"/>
      <c r="L68" s="126"/>
      <c r="M68" s="126"/>
      <c r="N68" s="126"/>
    </row>
    <row r="69" spans="1:16" ht="15" customHeight="1" x14ac:dyDescent="0.2">
      <c r="A69" s="83">
        <f t="shared" ref="A69:A71" si="2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6"/>
      <c r="H69" s="126"/>
      <c r="I69" s="126"/>
      <c r="J69" s="84">
        <v>50</v>
      </c>
      <c r="K69" s="126"/>
      <c r="L69" s="126"/>
      <c r="M69" s="126"/>
      <c r="N69" s="126"/>
    </row>
    <row r="70" spans="1:16" ht="13.5" customHeight="1" x14ac:dyDescent="0.2">
      <c r="A70" s="83">
        <f t="shared" si="2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6"/>
      <c r="H70" s="126"/>
      <c r="I70" s="126"/>
      <c r="J70" s="84">
        <v>30</v>
      </c>
      <c r="K70" s="126"/>
      <c r="L70" s="126"/>
      <c r="M70" s="126"/>
      <c r="N70" s="126"/>
    </row>
    <row r="71" spans="1:16" ht="29.25" customHeight="1" x14ac:dyDescent="0.2">
      <c r="A71" s="83">
        <f t="shared" si="2"/>
        <v>69</v>
      </c>
      <c r="B71" s="84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6"/>
      <c r="H71" s="126"/>
      <c r="I71" s="126"/>
      <c r="J71" s="84"/>
      <c r="K71" s="126"/>
      <c r="L71" s="126"/>
      <c r="M71" s="126"/>
      <c r="N71" s="126"/>
    </row>
    <row r="72" spans="1:16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6"/>
      <c r="H72" s="126"/>
      <c r="I72" s="126"/>
      <c r="J72" s="61">
        <v>12</v>
      </c>
      <c r="K72" s="126"/>
      <c r="L72" s="126"/>
      <c r="M72" s="126"/>
      <c r="N72" s="126"/>
    </row>
    <row r="73" spans="1:16" x14ac:dyDescent="0.2">
      <c r="A73" s="92"/>
      <c r="B73" s="90"/>
      <c r="C73" s="90"/>
      <c r="H73" s="126" t="s">
        <v>138</v>
      </c>
      <c r="I73" s="152"/>
      <c r="M73" s="126" t="s">
        <v>138</v>
      </c>
      <c r="N73" s="152"/>
      <c r="O73" s="127"/>
    </row>
    <row r="74" spans="1:16" x14ac:dyDescent="0.2">
      <c r="A74" s="92"/>
      <c r="B74" s="90"/>
      <c r="C74" s="90"/>
    </row>
    <row r="75" spans="1:16" ht="66" x14ac:dyDescent="0.2">
      <c r="B75" s="187" t="s">
        <v>242</v>
      </c>
      <c r="E75" s="153"/>
      <c r="F75" s="153"/>
      <c r="G75" s="154"/>
      <c r="H75" s="154"/>
      <c r="I75" s="154"/>
      <c r="J75" s="153"/>
      <c r="K75" s="154"/>
      <c r="L75" s="154"/>
      <c r="M75" s="154"/>
      <c r="N75" s="154"/>
      <c r="O75" s="153"/>
      <c r="P75" s="153"/>
    </row>
    <row r="76" spans="1:16" x14ac:dyDescent="0.2">
      <c r="B76" s="51"/>
      <c r="E76" s="153"/>
      <c r="F76" s="153"/>
      <c r="G76" s="154"/>
      <c r="H76" s="154"/>
      <c r="I76" s="154"/>
      <c r="J76" s="153"/>
      <c r="K76" s="154"/>
      <c r="L76" s="154"/>
      <c r="M76" s="154"/>
      <c r="N76" s="154"/>
      <c r="O76" s="153"/>
      <c r="P76" s="153"/>
    </row>
    <row r="77" spans="1:16" x14ac:dyDescent="0.2">
      <c r="B77" s="51"/>
      <c r="E77" s="153"/>
      <c r="F77" s="153"/>
      <c r="G77" s="154"/>
      <c r="H77" s="154"/>
      <c r="I77" s="154"/>
      <c r="J77" s="153"/>
      <c r="K77" s="154"/>
      <c r="L77" s="154"/>
      <c r="M77" s="154"/>
      <c r="N77" s="154"/>
      <c r="O77" s="153"/>
      <c r="P77" s="153"/>
    </row>
    <row r="78" spans="1:16" ht="16.5" x14ac:dyDescent="0.2">
      <c r="B78" s="187"/>
      <c r="E78" s="153"/>
      <c r="F78" s="153"/>
      <c r="G78" s="154"/>
      <c r="H78" s="154"/>
      <c r="I78" s="154"/>
      <c r="J78" s="153"/>
      <c r="K78" s="154"/>
      <c r="L78" s="154"/>
      <c r="M78" s="154"/>
      <c r="N78" s="154"/>
      <c r="O78" s="153"/>
      <c r="P78" s="153"/>
    </row>
    <row r="79" spans="1:16" ht="16.5" x14ac:dyDescent="0.2">
      <c r="B79" s="187"/>
      <c r="E79" s="153"/>
      <c r="F79" s="153"/>
      <c r="G79" s="154"/>
      <c r="H79" s="154"/>
      <c r="I79" s="154"/>
      <c r="J79" s="153"/>
      <c r="K79" s="154"/>
      <c r="L79" s="154"/>
      <c r="M79" s="154"/>
      <c r="N79" s="154"/>
      <c r="O79" s="153"/>
      <c r="P79" s="153"/>
    </row>
    <row r="80" spans="1:16" ht="33" x14ac:dyDescent="0.2">
      <c r="B80" s="187" t="s">
        <v>243</v>
      </c>
      <c r="E80" s="153"/>
      <c r="F80" s="153"/>
      <c r="G80" s="154"/>
      <c r="H80" s="154"/>
      <c r="I80" s="154"/>
      <c r="J80" s="153"/>
      <c r="K80" s="154"/>
      <c r="L80" s="154"/>
      <c r="M80" s="154"/>
      <c r="N80" s="154"/>
      <c r="O80" s="153"/>
      <c r="P80" s="153"/>
    </row>
    <row r="81" spans="2:16" ht="14.25" x14ac:dyDescent="0.2">
      <c r="B81" s="188" t="s">
        <v>244</v>
      </c>
      <c r="E81" s="153"/>
      <c r="F81" s="153"/>
      <c r="G81" s="154"/>
      <c r="H81" s="154"/>
      <c r="I81" s="154"/>
      <c r="J81" s="153"/>
      <c r="K81" s="154"/>
      <c r="L81" s="154"/>
      <c r="M81" s="154"/>
      <c r="N81" s="154"/>
      <c r="O81" s="153"/>
      <c r="P81" s="153"/>
    </row>
    <row r="82" spans="2:16" ht="28.5" x14ac:dyDescent="0.2">
      <c r="B82" s="188" t="s">
        <v>245</v>
      </c>
      <c r="E82" s="153"/>
      <c r="F82" s="153"/>
      <c r="G82" s="154"/>
      <c r="H82" s="154"/>
      <c r="I82" s="154"/>
      <c r="J82" s="153"/>
      <c r="K82" s="154"/>
      <c r="L82" s="154"/>
      <c r="M82" s="154"/>
      <c r="N82" s="154"/>
      <c r="O82" s="153"/>
      <c r="P82" s="153"/>
    </row>
    <row r="83" spans="2:16" ht="28.5" x14ac:dyDescent="0.2">
      <c r="B83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D65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69" customWidth="1"/>
    <col min="3" max="3" width="24.7109375" style="69" bestFit="1" customWidth="1"/>
    <col min="4" max="4" width="10.5703125" style="56" customWidth="1"/>
    <col min="5" max="6" width="11.42578125" style="56"/>
    <col min="7" max="8" width="11.42578125" style="127"/>
    <col min="9" max="9" width="11.7109375" style="127" bestFit="1" customWidth="1"/>
    <col min="10" max="10" width="11.42578125" style="56"/>
    <col min="11" max="11" width="11.42578125" style="127"/>
    <col min="12" max="14" width="11.7109375" style="127" bestFit="1" customWidth="1"/>
    <col min="15" max="16384" width="11.42578125" style="56"/>
  </cols>
  <sheetData>
    <row r="1" spans="1:14" ht="51" customHeight="1" x14ac:dyDescent="0.2">
      <c r="A1" s="182"/>
      <c r="B1" s="182"/>
      <c r="C1" s="177" t="s">
        <v>196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43.5" customHeight="1" x14ac:dyDescent="0.2">
      <c r="A2" s="83" t="s">
        <v>0</v>
      </c>
      <c r="B2" s="83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6"/>
      <c r="H3" s="126"/>
      <c r="I3" s="126"/>
      <c r="J3" s="84">
        <f t="shared" ref="J3:J13" si="0">(D3/2)</f>
        <v>18</v>
      </c>
      <c r="K3" s="126"/>
      <c r="L3" s="126"/>
      <c r="M3" s="126"/>
      <c r="N3" s="126"/>
    </row>
    <row r="4" spans="1:14" x14ac:dyDescent="0.2">
      <c r="A4" s="83">
        <f>1+A3</f>
        <v>2</v>
      </c>
      <c r="B4" s="84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6"/>
      <c r="H4" s="126"/>
      <c r="I4" s="126"/>
      <c r="J4" s="84">
        <f t="shared" si="0"/>
        <v>5</v>
      </c>
      <c r="K4" s="126"/>
      <c r="L4" s="126"/>
      <c r="M4" s="126"/>
      <c r="N4" s="126"/>
    </row>
    <row r="5" spans="1:14" ht="19.5" customHeight="1" x14ac:dyDescent="0.2">
      <c r="A5" s="83">
        <f t="shared" ref="A5:A68" si="2">1+A4</f>
        <v>3</v>
      </c>
      <c r="B5" s="84" t="s">
        <v>124</v>
      </c>
      <c r="C5" s="61" t="s">
        <v>7</v>
      </c>
      <c r="D5" s="84"/>
      <c r="E5" s="61">
        <f t="shared" si="1"/>
        <v>0</v>
      </c>
      <c r="F5" s="122"/>
      <c r="G5" s="126"/>
      <c r="H5" s="126"/>
      <c r="I5" s="126"/>
      <c r="J5" s="84">
        <f t="shared" si="0"/>
        <v>0</v>
      </c>
      <c r="K5" s="126"/>
      <c r="L5" s="126"/>
      <c r="M5" s="126"/>
      <c r="N5" s="126"/>
    </row>
    <row r="6" spans="1:14" x14ac:dyDescent="0.2">
      <c r="A6" s="83">
        <f t="shared" si="2"/>
        <v>4</v>
      </c>
      <c r="B6" s="84" t="s">
        <v>8</v>
      </c>
      <c r="C6" s="61" t="s">
        <v>2</v>
      </c>
      <c r="D6" s="84"/>
      <c r="E6" s="61">
        <f t="shared" si="1"/>
        <v>0</v>
      </c>
      <c r="F6" s="122"/>
      <c r="G6" s="126"/>
      <c r="H6" s="126"/>
      <c r="I6" s="126"/>
      <c r="J6" s="84">
        <f t="shared" si="0"/>
        <v>0</v>
      </c>
      <c r="K6" s="126"/>
      <c r="L6" s="126"/>
      <c r="M6" s="126"/>
      <c r="N6" s="126"/>
    </row>
    <row r="7" spans="1:14" ht="15" customHeight="1" x14ac:dyDescent="0.2">
      <c r="A7" s="83">
        <f t="shared" si="2"/>
        <v>5</v>
      </c>
      <c r="B7" s="84" t="s">
        <v>121</v>
      </c>
      <c r="C7" s="61" t="s">
        <v>9</v>
      </c>
      <c r="D7" s="89">
        <v>10</v>
      </c>
      <c r="E7" s="61">
        <f t="shared" si="1"/>
        <v>5</v>
      </c>
      <c r="F7" s="122"/>
      <c r="G7" s="126"/>
      <c r="H7" s="126"/>
      <c r="I7" s="126"/>
      <c r="J7" s="84">
        <f t="shared" si="0"/>
        <v>5</v>
      </c>
      <c r="K7" s="126"/>
      <c r="L7" s="126"/>
      <c r="M7" s="126"/>
      <c r="N7" s="126"/>
    </row>
    <row r="8" spans="1:14" ht="15" x14ac:dyDescent="0.2">
      <c r="A8" s="83">
        <f t="shared" si="2"/>
        <v>6</v>
      </c>
      <c r="B8" s="84" t="s">
        <v>150</v>
      </c>
      <c r="C8" s="61" t="s">
        <v>114</v>
      </c>
      <c r="D8" s="91"/>
      <c r="E8" s="61">
        <f t="shared" si="1"/>
        <v>0</v>
      </c>
      <c r="F8" s="122"/>
      <c r="G8" s="126"/>
      <c r="H8" s="126"/>
      <c r="I8" s="126"/>
      <c r="J8" s="84">
        <f t="shared" si="0"/>
        <v>0</v>
      </c>
      <c r="K8" s="126"/>
      <c r="L8" s="126"/>
      <c r="M8" s="126"/>
      <c r="N8" s="126"/>
    </row>
    <row r="9" spans="1:14" ht="25.5" x14ac:dyDescent="0.2">
      <c r="A9" s="83">
        <f t="shared" si="2"/>
        <v>7</v>
      </c>
      <c r="B9" s="84" t="s">
        <v>123</v>
      </c>
      <c r="C9" s="61" t="s">
        <v>2</v>
      </c>
      <c r="D9" s="84"/>
      <c r="E9" s="61">
        <f t="shared" si="1"/>
        <v>0</v>
      </c>
      <c r="F9" s="122"/>
      <c r="G9" s="126"/>
      <c r="H9" s="126"/>
      <c r="I9" s="126"/>
      <c r="J9" s="84">
        <f t="shared" si="0"/>
        <v>0</v>
      </c>
      <c r="K9" s="126"/>
      <c r="L9" s="126"/>
      <c r="M9" s="126"/>
      <c r="N9" s="126"/>
    </row>
    <row r="10" spans="1:14" ht="27" customHeight="1" x14ac:dyDescent="0.2">
      <c r="A10" s="83">
        <f t="shared" si="2"/>
        <v>8</v>
      </c>
      <c r="B10" s="84" t="s">
        <v>10</v>
      </c>
      <c r="C10" s="61" t="s">
        <v>11</v>
      </c>
      <c r="D10" s="84"/>
      <c r="E10" s="61">
        <f t="shared" si="1"/>
        <v>0</v>
      </c>
      <c r="F10" s="112"/>
      <c r="G10" s="126"/>
      <c r="H10" s="126"/>
      <c r="I10" s="126"/>
      <c r="J10" s="84">
        <f t="shared" si="0"/>
        <v>0</v>
      </c>
      <c r="K10" s="126"/>
      <c r="L10" s="126"/>
      <c r="M10" s="126"/>
      <c r="N10" s="126"/>
    </row>
    <row r="11" spans="1:14" x14ac:dyDescent="0.2">
      <c r="A11" s="83">
        <f t="shared" si="2"/>
        <v>9</v>
      </c>
      <c r="B11" s="84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6"/>
      <c r="H11" s="126"/>
      <c r="I11" s="126"/>
      <c r="J11" s="84">
        <f t="shared" si="0"/>
        <v>2</v>
      </c>
      <c r="K11" s="126"/>
      <c r="L11" s="126"/>
      <c r="M11" s="126"/>
      <c r="N11" s="126"/>
    </row>
    <row r="12" spans="1:14" ht="91.5" customHeight="1" x14ac:dyDescent="0.2">
      <c r="A12" s="83">
        <f t="shared" si="2"/>
        <v>10</v>
      </c>
      <c r="B12" s="48" t="s">
        <v>231</v>
      </c>
      <c r="C12" s="61" t="s">
        <v>14</v>
      </c>
      <c r="D12" s="89">
        <v>24</v>
      </c>
      <c r="E12" s="61">
        <f t="shared" si="1"/>
        <v>12</v>
      </c>
      <c r="F12" s="122"/>
      <c r="G12" s="126"/>
      <c r="H12" s="126"/>
      <c r="I12" s="126"/>
      <c r="J12" s="84">
        <f t="shared" si="0"/>
        <v>12</v>
      </c>
      <c r="K12" s="126"/>
      <c r="L12" s="126"/>
      <c r="M12" s="126"/>
      <c r="N12" s="126"/>
    </row>
    <row r="13" spans="1:14" ht="12" customHeight="1" x14ac:dyDescent="0.2">
      <c r="A13" s="83">
        <f t="shared" si="2"/>
        <v>11</v>
      </c>
      <c r="B13" s="84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6"/>
      <c r="H13" s="126"/>
      <c r="I13" s="126"/>
      <c r="J13" s="84">
        <f t="shared" si="0"/>
        <v>12</v>
      </c>
      <c r="K13" s="126"/>
      <c r="L13" s="126"/>
      <c r="M13" s="126"/>
      <c r="N13" s="126"/>
    </row>
    <row r="14" spans="1:14" ht="51" x14ac:dyDescent="0.2">
      <c r="A14" s="83">
        <f t="shared" si="2"/>
        <v>12</v>
      </c>
      <c r="B14" s="48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6"/>
      <c r="H14" s="126"/>
      <c r="I14" s="126"/>
      <c r="J14" s="84">
        <v>1</v>
      </c>
      <c r="K14" s="126"/>
      <c r="L14" s="126"/>
      <c r="M14" s="126"/>
      <c r="N14" s="126"/>
    </row>
    <row r="15" spans="1:14" x14ac:dyDescent="0.2">
      <c r="A15" s="83">
        <f t="shared" si="2"/>
        <v>13</v>
      </c>
      <c r="B15" s="84" t="s">
        <v>17</v>
      </c>
      <c r="C15" s="61" t="s">
        <v>2</v>
      </c>
      <c r="D15" s="89">
        <v>36</v>
      </c>
      <c r="E15" s="61">
        <f t="shared" si="1"/>
        <v>18</v>
      </c>
      <c r="F15" s="122"/>
      <c r="G15" s="126"/>
      <c r="H15" s="126"/>
      <c r="I15" s="126"/>
      <c r="J15" s="84">
        <f>(D15/2)</f>
        <v>18</v>
      </c>
      <c r="K15" s="126"/>
      <c r="L15" s="126"/>
      <c r="M15" s="126"/>
      <c r="N15" s="126"/>
    </row>
    <row r="16" spans="1:14" x14ac:dyDescent="0.2">
      <c r="A16" s="83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6"/>
      <c r="H16" s="126"/>
      <c r="I16" s="126"/>
      <c r="J16" s="84">
        <v>1</v>
      </c>
      <c r="K16" s="126"/>
      <c r="L16" s="126"/>
      <c r="M16" s="126"/>
      <c r="N16" s="126"/>
    </row>
    <row r="17" spans="1:14" ht="13.5" customHeight="1" x14ac:dyDescent="0.2">
      <c r="A17" s="83">
        <f t="shared" si="2"/>
        <v>15</v>
      </c>
      <c r="B17" s="61" t="s">
        <v>152</v>
      </c>
      <c r="C17" s="61" t="s">
        <v>161</v>
      </c>
      <c r="D17" s="89">
        <v>48</v>
      </c>
      <c r="E17" s="61">
        <f t="shared" si="1"/>
        <v>24</v>
      </c>
      <c r="F17" s="122"/>
      <c r="G17" s="126"/>
      <c r="H17" s="126"/>
      <c r="I17" s="126"/>
      <c r="J17" s="84">
        <f t="shared" ref="J17:J31" si="3">(D17/2)</f>
        <v>24</v>
      </c>
      <c r="K17" s="126"/>
      <c r="L17" s="126"/>
      <c r="M17" s="126"/>
      <c r="N17" s="126"/>
    </row>
    <row r="18" spans="1:14" ht="13.5" customHeight="1" x14ac:dyDescent="0.2">
      <c r="A18" s="83">
        <f t="shared" si="2"/>
        <v>16</v>
      </c>
      <c r="B18" s="61" t="s">
        <v>153</v>
      </c>
      <c r="C18" s="61" t="s">
        <v>77</v>
      </c>
      <c r="D18" s="89">
        <v>12</v>
      </c>
      <c r="E18" s="61">
        <f t="shared" si="1"/>
        <v>6</v>
      </c>
      <c r="F18" s="122"/>
      <c r="G18" s="126"/>
      <c r="H18" s="126"/>
      <c r="I18" s="126"/>
      <c r="J18" s="84">
        <f t="shared" si="3"/>
        <v>6</v>
      </c>
      <c r="K18" s="126"/>
      <c r="L18" s="126"/>
      <c r="M18" s="126"/>
      <c r="N18" s="126"/>
    </row>
    <row r="19" spans="1:14" ht="13.5" customHeight="1" x14ac:dyDescent="0.2">
      <c r="A19" s="83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6"/>
      <c r="H19" s="126"/>
      <c r="I19" s="126"/>
      <c r="J19" s="84">
        <f t="shared" si="3"/>
        <v>0</v>
      </c>
      <c r="K19" s="126"/>
      <c r="L19" s="126"/>
      <c r="M19" s="126"/>
      <c r="N19" s="126"/>
    </row>
    <row r="20" spans="1:14" ht="13.5" customHeight="1" x14ac:dyDescent="0.2">
      <c r="A20" s="83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6"/>
      <c r="H20" s="126"/>
      <c r="I20" s="126"/>
      <c r="J20" s="84">
        <f t="shared" si="3"/>
        <v>0</v>
      </c>
      <c r="K20" s="126"/>
      <c r="L20" s="126"/>
      <c r="M20" s="126"/>
      <c r="N20" s="126"/>
    </row>
    <row r="21" spans="1:14" x14ac:dyDescent="0.2">
      <c r="A21" s="83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6"/>
      <c r="H21" s="126"/>
      <c r="I21" s="126"/>
      <c r="J21" s="84">
        <f t="shared" si="3"/>
        <v>0</v>
      </c>
      <c r="K21" s="126"/>
      <c r="L21" s="126"/>
      <c r="M21" s="126"/>
      <c r="N21" s="126"/>
    </row>
    <row r="22" spans="1:14" x14ac:dyDescent="0.2">
      <c r="A22" s="83">
        <f t="shared" si="2"/>
        <v>20</v>
      </c>
      <c r="B22" s="84" t="s">
        <v>22</v>
      </c>
      <c r="C22" s="61" t="s">
        <v>2</v>
      </c>
      <c r="D22" s="89"/>
      <c r="E22" s="61">
        <f t="shared" si="1"/>
        <v>0</v>
      </c>
      <c r="F22" s="122"/>
      <c r="G22" s="126"/>
      <c r="H22" s="126"/>
      <c r="I22" s="126"/>
      <c r="J22" s="84">
        <f t="shared" si="3"/>
        <v>0</v>
      </c>
      <c r="K22" s="126"/>
      <c r="L22" s="126"/>
      <c r="M22" s="126"/>
      <c r="N22" s="126"/>
    </row>
    <row r="23" spans="1:14" ht="153" x14ac:dyDescent="0.2">
      <c r="A23" s="83">
        <f t="shared" si="2"/>
        <v>21</v>
      </c>
      <c r="B23" s="84" t="s">
        <v>212</v>
      </c>
      <c r="C23" s="61" t="s">
        <v>165</v>
      </c>
      <c r="D23" s="89">
        <v>36</v>
      </c>
      <c r="E23" s="61">
        <f t="shared" si="1"/>
        <v>18</v>
      </c>
      <c r="F23" s="122"/>
      <c r="G23" s="126"/>
      <c r="H23" s="126"/>
      <c r="I23" s="126"/>
      <c r="J23" s="84">
        <f t="shared" si="3"/>
        <v>18</v>
      </c>
      <c r="K23" s="126"/>
      <c r="L23" s="126"/>
      <c r="M23" s="126"/>
      <c r="N23" s="126"/>
    </row>
    <row r="24" spans="1:14" x14ac:dyDescent="0.2">
      <c r="A24" s="83">
        <f t="shared" si="2"/>
        <v>22</v>
      </c>
      <c r="B24" s="84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6"/>
      <c r="H24" s="126"/>
      <c r="I24" s="126"/>
      <c r="J24" s="84">
        <f t="shared" si="3"/>
        <v>1</v>
      </c>
      <c r="K24" s="126"/>
      <c r="L24" s="126"/>
      <c r="M24" s="126"/>
      <c r="N24" s="126"/>
    </row>
    <row r="25" spans="1:14" ht="13.5" customHeight="1" x14ac:dyDescent="0.2">
      <c r="A25" s="83">
        <f t="shared" si="2"/>
        <v>23</v>
      </c>
      <c r="B25" s="84" t="s">
        <v>26</v>
      </c>
      <c r="C25" s="61" t="s">
        <v>2</v>
      </c>
      <c r="D25" s="89">
        <v>6</v>
      </c>
      <c r="E25" s="61">
        <f t="shared" si="1"/>
        <v>3</v>
      </c>
      <c r="F25" s="122"/>
      <c r="G25" s="126"/>
      <c r="H25" s="126"/>
      <c r="I25" s="126"/>
      <c r="J25" s="84">
        <f t="shared" si="3"/>
        <v>3</v>
      </c>
      <c r="K25" s="126"/>
      <c r="L25" s="126"/>
      <c r="M25" s="126"/>
      <c r="N25" s="126"/>
    </row>
    <row r="26" spans="1:14" ht="39" customHeight="1" x14ac:dyDescent="0.2">
      <c r="A26" s="83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6"/>
      <c r="H26" s="126"/>
      <c r="I26" s="126"/>
      <c r="J26" s="84">
        <f t="shared" si="3"/>
        <v>0</v>
      </c>
      <c r="K26" s="126"/>
      <c r="L26" s="126"/>
      <c r="M26" s="126"/>
      <c r="N26" s="126"/>
    </row>
    <row r="27" spans="1:14" ht="13.5" customHeight="1" x14ac:dyDescent="0.2">
      <c r="A27" s="83">
        <f t="shared" si="2"/>
        <v>25</v>
      </c>
      <c r="B27" s="84" t="s">
        <v>28</v>
      </c>
      <c r="C27" s="61" t="s">
        <v>9</v>
      </c>
      <c r="D27" s="89"/>
      <c r="E27" s="61">
        <f t="shared" si="1"/>
        <v>0</v>
      </c>
      <c r="F27" s="122"/>
      <c r="G27" s="126"/>
      <c r="H27" s="126"/>
      <c r="I27" s="126"/>
      <c r="J27" s="84">
        <f t="shared" si="3"/>
        <v>0</v>
      </c>
      <c r="K27" s="126"/>
      <c r="L27" s="126"/>
      <c r="M27" s="126"/>
      <c r="N27" s="126"/>
    </row>
    <row r="28" spans="1:14" x14ac:dyDescent="0.2">
      <c r="A28" s="83">
        <f t="shared" si="2"/>
        <v>26</v>
      </c>
      <c r="B28" s="84" t="s">
        <v>29</v>
      </c>
      <c r="C28" s="61" t="s">
        <v>2</v>
      </c>
      <c r="D28" s="89">
        <v>2</v>
      </c>
      <c r="E28" s="61">
        <f t="shared" si="1"/>
        <v>1</v>
      </c>
      <c r="F28" s="122"/>
      <c r="G28" s="126"/>
      <c r="H28" s="126"/>
      <c r="I28" s="126"/>
      <c r="J28" s="84">
        <f t="shared" si="3"/>
        <v>1</v>
      </c>
      <c r="K28" s="126"/>
      <c r="L28" s="126"/>
      <c r="M28" s="126"/>
      <c r="N28" s="126"/>
    </row>
    <row r="29" spans="1:14" x14ac:dyDescent="0.2">
      <c r="A29" s="83">
        <f t="shared" si="2"/>
        <v>27</v>
      </c>
      <c r="B29" s="84" t="s">
        <v>30</v>
      </c>
      <c r="C29" s="61" t="s">
        <v>2</v>
      </c>
      <c r="D29" s="89">
        <v>6</v>
      </c>
      <c r="E29" s="61">
        <f t="shared" si="1"/>
        <v>3</v>
      </c>
      <c r="F29" s="122"/>
      <c r="G29" s="126"/>
      <c r="H29" s="126"/>
      <c r="I29" s="126"/>
      <c r="J29" s="84">
        <f t="shared" si="3"/>
        <v>3</v>
      </c>
      <c r="K29" s="126"/>
      <c r="L29" s="126"/>
      <c r="M29" s="126"/>
      <c r="N29" s="126"/>
    </row>
    <row r="30" spans="1:14" x14ac:dyDescent="0.2">
      <c r="A30" s="83">
        <f t="shared" si="2"/>
        <v>28</v>
      </c>
      <c r="B30" s="84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6"/>
      <c r="H30" s="126"/>
      <c r="I30" s="126"/>
      <c r="J30" s="84">
        <f t="shared" si="3"/>
        <v>12</v>
      </c>
      <c r="K30" s="126"/>
      <c r="L30" s="126"/>
      <c r="M30" s="126"/>
      <c r="N30" s="126"/>
    </row>
    <row r="31" spans="1:14" x14ac:dyDescent="0.2">
      <c r="A31" s="83">
        <f t="shared" si="2"/>
        <v>29</v>
      </c>
      <c r="B31" s="84" t="s">
        <v>32</v>
      </c>
      <c r="C31" s="61" t="s">
        <v>2</v>
      </c>
      <c r="D31" s="89"/>
      <c r="E31" s="61">
        <f t="shared" si="1"/>
        <v>0</v>
      </c>
      <c r="F31" s="122"/>
      <c r="G31" s="126"/>
      <c r="H31" s="126"/>
      <c r="I31" s="126"/>
      <c r="J31" s="84">
        <f t="shared" si="3"/>
        <v>0</v>
      </c>
      <c r="K31" s="126"/>
      <c r="L31" s="126"/>
      <c r="M31" s="126"/>
      <c r="N31" s="126"/>
    </row>
    <row r="32" spans="1:14" x14ac:dyDescent="0.2">
      <c r="A32" s="83">
        <f t="shared" si="2"/>
        <v>30</v>
      </c>
      <c r="B32" s="84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6"/>
      <c r="H32" s="126"/>
      <c r="I32" s="126"/>
      <c r="J32" s="84">
        <v>0</v>
      </c>
      <c r="K32" s="126"/>
      <c r="L32" s="126"/>
      <c r="M32" s="126"/>
      <c r="N32" s="126"/>
    </row>
    <row r="33" spans="1:14" x14ac:dyDescent="0.2">
      <c r="A33" s="83">
        <f t="shared" si="2"/>
        <v>31</v>
      </c>
      <c r="B33" s="84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6"/>
      <c r="H33" s="126"/>
      <c r="I33" s="126"/>
      <c r="J33" s="84">
        <f t="shared" ref="J33:J46" si="4">(D33/2)</f>
        <v>6</v>
      </c>
      <c r="K33" s="126"/>
      <c r="L33" s="126"/>
      <c r="M33" s="126"/>
      <c r="N33" s="126"/>
    </row>
    <row r="34" spans="1:14" x14ac:dyDescent="0.2">
      <c r="A34" s="83">
        <f t="shared" si="2"/>
        <v>32</v>
      </c>
      <c r="B34" s="84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6"/>
      <c r="H34" s="126"/>
      <c r="I34" s="126"/>
      <c r="J34" s="84">
        <f t="shared" si="4"/>
        <v>12</v>
      </c>
      <c r="K34" s="126"/>
      <c r="L34" s="126"/>
      <c r="M34" s="126"/>
      <c r="N34" s="126"/>
    </row>
    <row r="35" spans="1:14" ht="65.25" customHeight="1" x14ac:dyDescent="0.2">
      <c r="A35" s="83">
        <f t="shared" si="2"/>
        <v>33</v>
      </c>
      <c r="B35" s="61" t="s">
        <v>235</v>
      </c>
      <c r="C35" s="61" t="s">
        <v>37</v>
      </c>
      <c r="D35" s="89"/>
      <c r="E35" s="61">
        <f t="shared" si="1"/>
        <v>0</v>
      </c>
      <c r="F35" s="122"/>
      <c r="G35" s="126"/>
      <c r="H35" s="126"/>
      <c r="I35" s="126"/>
      <c r="J35" s="84">
        <f t="shared" si="4"/>
        <v>0</v>
      </c>
      <c r="K35" s="126"/>
      <c r="L35" s="126"/>
      <c r="M35" s="126"/>
      <c r="N35" s="126"/>
    </row>
    <row r="36" spans="1:14" ht="69" customHeight="1" x14ac:dyDescent="0.2">
      <c r="A36" s="83">
        <f t="shared" si="2"/>
        <v>34</v>
      </c>
      <c r="B36" s="48" t="s">
        <v>233</v>
      </c>
      <c r="C36" s="49" t="s">
        <v>39</v>
      </c>
      <c r="D36" s="89">
        <v>24</v>
      </c>
      <c r="E36" s="61">
        <f t="shared" si="1"/>
        <v>12</v>
      </c>
      <c r="F36" s="122"/>
      <c r="G36" s="126"/>
      <c r="H36" s="126"/>
      <c r="I36" s="126"/>
      <c r="J36" s="84">
        <f t="shared" si="4"/>
        <v>12</v>
      </c>
      <c r="K36" s="126"/>
      <c r="L36" s="126"/>
      <c r="M36" s="126"/>
      <c r="N36" s="126"/>
    </row>
    <row r="37" spans="1:14" ht="59.25" customHeight="1" x14ac:dyDescent="0.2">
      <c r="A37" s="83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6"/>
      <c r="H37" s="126"/>
      <c r="I37" s="126"/>
      <c r="J37" s="84">
        <f t="shared" si="4"/>
        <v>12</v>
      </c>
      <c r="K37" s="126"/>
      <c r="L37" s="126"/>
      <c r="M37" s="126"/>
      <c r="N37" s="126"/>
    </row>
    <row r="38" spans="1:14" ht="108" customHeight="1" x14ac:dyDescent="0.2">
      <c r="A38" s="83">
        <f t="shared" si="2"/>
        <v>36</v>
      </c>
      <c r="B38" s="84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6"/>
      <c r="H38" s="126"/>
      <c r="I38" s="126"/>
      <c r="J38" s="84">
        <f t="shared" si="4"/>
        <v>6</v>
      </c>
      <c r="K38" s="126"/>
      <c r="L38" s="126"/>
      <c r="M38" s="126"/>
      <c r="N38" s="126"/>
    </row>
    <row r="39" spans="1:14" ht="14.25" customHeight="1" x14ac:dyDescent="0.2">
      <c r="A39" s="83">
        <f t="shared" si="2"/>
        <v>37</v>
      </c>
      <c r="B39" s="84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6"/>
      <c r="H39" s="126"/>
      <c r="I39" s="126"/>
      <c r="J39" s="84">
        <f t="shared" si="4"/>
        <v>6</v>
      </c>
      <c r="K39" s="126"/>
      <c r="L39" s="126"/>
      <c r="M39" s="126"/>
      <c r="N39" s="126"/>
    </row>
    <row r="40" spans="1:14" ht="26.25" customHeight="1" x14ac:dyDescent="0.2">
      <c r="A40" s="83">
        <f t="shared" si="2"/>
        <v>38</v>
      </c>
      <c r="B40" s="84" t="s">
        <v>179</v>
      </c>
      <c r="C40" s="61" t="s">
        <v>44</v>
      </c>
      <c r="D40" s="84"/>
      <c r="E40" s="61">
        <f t="shared" si="1"/>
        <v>0</v>
      </c>
      <c r="F40" s="122"/>
      <c r="G40" s="126"/>
      <c r="H40" s="126"/>
      <c r="I40" s="126"/>
      <c r="J40" s="84">
        <f t="shared" si="4"/>
        <v>0</v>
      </c>
      <c r="K40" s="126"/>
      <c r="L40" s="126"/>
      <c r="M40" s="126"/>
      <c r="N40" s="126"/>
    </row>
    <row r="41" spans="1:14" ht="87" customHeight="1" x14ac:dyDescent="0.2">
      <c r="A41" s="83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6"/>
      <c r="H41" s="126"/>
      <c r="I41" s="126"/>
      <c r="J41" s="84">
        <f t="shared" si="4"/>
        <v>0</v>
      </c>
      <c r="K41" s="126"/>
      <c r="L41" s="126"/>
      <c r="M41" s="126"/>
      <c r="N41" s="126"/>
    </row>
    <row r="42" spans="1:14" ht="13.5" customHeight="1" x14ac:dyDescent="0.2">
      <c r="A42" s="83">
        <f t="shared" si="2"/>
        <v>40</v>
      </c>
      <c r="B42" s="84" t="s">
        <v>45</v>
      </c>
      <c r="C42" s="61" t="s">
        <v>9</v>
      </c>
      <c r="D42" s="89">
        <v>10</v>
      </c>
      <c r="E42" s="61">
        <f t="shared" si="1"/>
        <v>5</v>
      </c>
      <c r="F42" s="122"/>
      <c r="G42" s="126"/>
      <c r="H42" s="126"/>
      <c r="I42" s="126"/>
      <c r="J42" s="84">
        <f t="shared" si="4"/>
        <v>5</v>
      </c>
      <c r="K42" s="126"/>
      <c r="L42" s="126"/>
      <c r="M42" s="126"/>
      <c r="N42" s="126"/>
    </row>
    <row r="43" spans="1:14" x14ac:dyDescent="0.2">
      <c r="A43" s="83">
        <f t="shared" si="2"/>
        <v>41</v>
      </c>
      <c r="B43" s="84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6"/>
      <c r="H43" s="126"/>
      <c r="I43" s="126"/>
      <c r="J43" s="84">
        <f t="shared" si="4"/>
        <v>12</v>
      </c>
      <c r="K43" s="126"/>
      <c r="L43" s="126"/>
      <c r="M43" s="126"/>
      <c r="N43" s="126"/>
    </row>
    <row r="44" spans="1:14" ht="62.25" customHeight="1" x14ac:dyDescent="0.2">
      <c r="A44" s="83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6"/>
      <c r="H44" s="126"/>
      <c r="I44" s="126"/>
      <c r="J44" s="84">
        <f t="shared" si="4"/>
        <v>0</v>
      </c>
      <c r="K44" s="126"/>
      <c r="L44" s="126"/>
      <c r="M44" s="126"/>
      <c r="N44" s="126"/>
    </row>
    <row r="45" spans="1:14" x14ac:dyDescent="0.2">
      <c r="A45" s="83">
        <f t="shared" si="2"/>
        <v>43</v>
      </c>
      <c r="B45" s="84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6"/>
      <c r="H45" s="126"/>
      <c r="I45" s="126"/>
      <c r="J45" s="84">
        <f t="shared" si="4"/>
        <v>6</v>
      </c>
      <c r="K45" s="126"/>
      <c r="L45" s="126"/>
      <c r="M45" s="126"/>
      <c r="N45" s="126"/>
    </row>
    <row r="46" spans="1:14" ht="64.5" customHeight="1" x14ac:dyDescent="0.2">
      <c r="A46" s="83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6"/>
      <c r="H46" s="126"/>
      <c r="I46" s="126"/>
      <c r="J46" s="84">
        <f t="shared" si="4"/>
        <v>4</v>
      </c>
      <c r="K46" s="126"/>
      <c r="L46" s="126"/>
      <c r="M46" s="126"/>
      <c r="N46" s="126"/>
    </row>
    <row r="47" spans="1:14" x14ac:dyDescent="0.2">
      <c r="A47" s="83">
        <f t="shared" si="2"/>
        <v>45</v>
      </c>
      <c r="B47" s="84" t="s">
        <v>51</v>
      </c>
      <c r="C47" s="61" t="s">
        <v>2</v>
      </c>
      <c r="D47" s="89">
        <v>2</v>
      </c>
      <c r="E47" s="61">
        <f t="shared" si="1"/>
        <v>1</v>
      </c>
      <c r="F47" s="122"/>
      <c r="G47" s="126"/>
      <c r="H47" s="126"/>
      <c r="I47" s="126"/>
      <c r="J47" s="84">
        <v>0</v>
      </c>
      <c r="K47" s="126"/>
      <c r="L47" s="126"/>
      <c r="M47" s="126"/>
      <c r="N47" s="126"/>
    </row>
    <row r="48" spans="1:14" ht="13.5" customHeight="1" x14ac:dyDescent="0.2">
      <c r="A48" s="83">
        <f t="shared" si="2"/>
        <v>46</v>
      </c>
      <c r="B48" s="84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6"/>
      <c r="H48" s="126"/>
      <c r="I48" s="126"/>
      <c r="J48" s="84">
        <f t="shared" ref="J48:J56" si="5">(D48/2)</f>
        <v>12</v>
      </c>
      <c r="K48" s="126"/>
      <c r="L48" s="126"/>
      <c r="M48" s="126"/>
      <c r="N48" s="126"/>
    </row>
    <row r="49" spans="1:14" x14ac:dyDescent="0.2">
      <c r="A49" s="83">
        <f t="shared" si="2"/>
        <v>47</v>
      </c>
      <c r="B49" s="84" t="s">
        <v>95</v>
      </c>
      <c r="C49" s="61" t="s">
        <v>2</v>
      </c>
      <c r="D49" s="89"/>
      <c r="E49" s="61">
        <f t="shared" si="1"/>
        <v>0</v>
      </c>
      <c r="F49" s="122"/>
      <c r="G49" s="126"/>
      <c r="H49" s="126"/>
      <c r="I49" s="126"/>
      <c r="J49" s="84">
        <f t="shared" si="5"/>
        <v>0</v>
      </c>
      <c r="K49" s="126"/>
      <c r="L49" s="126"/>
      <c r="M49" s="126"/>
      <c r="N49" s="126"/>
    </row>
    <row r="50" spans="1:14" ht="13.5" customHeight="1" x14ac:dyDescent="0.2">
      <c r="A50" s="83">
        <f t="shared" si="2"/>
        <v>48</v>
      </c>
      <c r="B50" s="84" t="s">
        <v>52</v>
      </c>
      <c r="C50" s="61" t="s">
        <v>53</v>
      </c>
      <c r="D50" s="89">
        <v>8</v>
      </c>
      <c r="E50" s="61">
        <f t="shared" si="1"/>
        <v>4</v>
      </c>
      <c r="F50" s="122"/>
      <c r="G50" s="126"/>
      <c r="H50" s="126"/>
      <c r="I50" s="126"/>
      <c r="J50" s="84">
        <f t="shared" si="5"/>
        <v>4</v>
      </c>
      <c r="K50" s="126"/>
      <c r="L50" s="126"/>
      <c r="M50" s="126"/>
      <c r="N50" s="126"/>
    </row>
    <row r="51" spans="1:14" x14ac:dyDescent="0.2">
      <c r="A51" s="83">
        <f t="shared" si="2"/>
        <v>49</v>
      </c>
      <c r="B51" s="84" t="s">
        <v>54</v>
      </c>
      <c r="C51" s="61" t="s">
        <v>2</v>
      </c>
      <c r="D51" s="89">
        <v>4</v>
      </c>
      <c r="E51" s="61">
        <f t="shared" si="1"/>
        <v>2</v>
      </c>
      <c r="F51" s="122"/>
      <c r="G51" s="126"/>
      <c r="H51" s="126"/>
      <c r="I51" s="126"/>
      <c r="J51" s="84">
        <f t="shared" si="5"/>
        <v>2</v>
      </c>
      <c r="K51" s="126"/>
      <c r="L51" s="126"/>
      <c r="M51" s="126"/>
      <c r="N51" s="126"/>
    </row>
    <row r="52" spans="1:14" x14ac:dyDescent="0.2">
      <c r="A52" s="83">
        <f t="shared" si="2"/>
        <v>50</v>
      </c>
      <c r="B52" s="84" t="s">
        <v>55</v>
      </c>
      <c r="C52" s="61" t="s">
        <v>2</v>
      </c>
      <c r="D52" s="89">
        <v>12</v>
      </c>
      <c r="E52" s="61">
        <f t="shared" si="1"/>
        <v>6</v>
      </c>
      <c r="F52" s="122"/>
      <c r="G52" s="126"/>
      <c r="H52" s="126"/>
      <c r="I52" s="126"/>
      <c r="J52" s="84">
        <f t="shared" si="5"/>
        <v>6</v>
      </c>
      <c r="K52" s="126"/>
      <c r="L52" s="126"/>
      <c r="M52" s="126"/>
      <c r="N52" s="126"/>
    </row>
    <row r="53" spans="1:14" x14ac:dyDescent="0.2">
      <c r="A53" s="83">
        <f t="shared" si="2"/>
        <v>51</v>
      </c>
      <c r="B53" s="84" t="s">
        <v>56</v>
      </c>
      <c r="C53" s="61" t="s">
        <v>57</v>
      </c>
      <c r="D53" s="89"/>
      <c r="E53" s="61">
        <f t="shared" si="1"/>
        <v>0</v>
      </c>
      <c r="F53" s="122"/>
      <c r="G53" s="126"/>
      <c r="H53" s="126"/>
      <c r="I53" s="126"/>
      <c r="J53" s="84">
        <f t="shared" si="5"/>
        <v>0</v>
      </c>
      <c r="K53" s="126"/>
      <c r="L53" s="126"/>
      <c r="M53" s="126"/>
      <c r="N53" s="126"/>
    </row>
    <row r="54" spans="1:14" ht="25.5" x14ac:dyDescent="0.2">
      <c r="A54" s="83">
        <f t="shared" si="2"/>
        <v>52</v>
      </c>
      <c r="B54" s="84" t="s">
        <v>178</v>
      </c>
      <c r="C54" s="61" t="s">
        <v>2</v>
      </c>
      <c r="D54" s="89"/>
      <c r="E54" s="61">
        <f t="shared" si="1"/>
        <v>0</v>
      </c>
      <c r="F54" s="122"/>
      <c r="G54" s="126"/>
      <c r="H54" s="126"/>
      <c r="I54" s="126"/>
      <c r="J54" s="84">
        <f t="shared" si="5"/>
        <v>0</v>
      </c>
      <c r="K54" s="126"/>
      <c r="L54" s="126"/>
      <c r="M54" s="126"/>
      <c r="N54" s="126"/>
    </row>
    <row r="55" spans="1:14" ht="29.25" customHeight="1" x14ac:dyDescent="0.2">
      <c r="A55" s="83">
        <f t="shared" si="2"/>
        <v>53</v>
      </c>
      <c r="B55" s="84" t="s">
        <v>132</v>
      </c>
      <c r="C55" s="61" t="s">
        <v>133</v>
      </c>
      <c r="D55" s="89">
        <v>24</v>
      </c>
      <c r="E55" s="61">
        <f t="shared" si="1"/>
        <v>12</v>
      </c>
      <c r="F55" s="122"/>
      <c r="G55" s="126"/>
      <c r="H55" s="126"/>
      <c r="I55" s="126"/>
      <c r="J55" s="84">
        <f t="shared" si="5"/>
        <v>12</v>
      </c>
      <c r="K55" s="126"/>
      <c r="L55" s="126"/>
      <c r="M55" s="126"/>
      <c r="N55" s="126"/>
    </row>
    <row r="56" spans="1:14" x14ac:dyDescent="0.2">
      <c r="A56" s="83">
        <f t="shared" si="2"/>
        <v>54</v>
      </c>
      <c r="B56" s="84" t="s">
        <v>60</v>
      </c>
      <c r="C56" s="61" t="s">
        <v>2</v>
      </c>
      <c r="D56" s="84"/>
      <c r="E56" s="61">
        <f t="shared" si="1"/>
        <v>0</v>
      </c>
      <c r="F56" s="115"/>
      <c r="G56" s="126"/>
      <c r="H56" s="126"/>
      <c r="I56" s="126"/>
      <c r="J56" s="84">
        <f t="shared" si="5"/>
        <v>0</v>
      </c>
      <c r="K56" s="126"/>
      <c r="L56" s="126"/>
      <c r="M56" s="126"/>
      <c r="N56" s="126"/>
    </row>
    <row r="57" spans="1:14" ht="14.25" customHeight="1" x14ac:dyDescent="0.2">
      <c r="A57" s="83">
        <f t="shared" si="2"/>
        <v>55</v>
      </c>
      <c r="B57" s="84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6"/>
      <c r="H57" s="126"/>
      <c r="I57" s="126"/>
      <c r="J57" s="84">
        <v>1</v>
      </c>
      <c r="K57" s="126"/>
      <c r="L57" s="126"/>
      <c r="M57" s="126"/>
      <c r="N57" s="126"/>
    </row>
    <row r="58" spans="1:14" ht="13.5" customHeight="1" x14ac:dyDescent="0.2">
      <c r="A58" s="83">
        <f t="shared" si="2"/>
        <v>56</v>
      </c>
      <c r="B58" s="84" t="s">
        <v>62</v>
      </c>
      <c r="C58" s="61" t="s">
        <v>9</v>
      </c>
      <c r="D58" s="89"/>
      <c r="E58" s="61">
        <f t="shared" si="1"/>
        <v>0</v>
      </c>
      <c r="F58" s="122"/>
      <c r="G58" s="126"/>
      <c r="H58" s="126"/>
      <c r="I58" s="126"/>
      <c r="J58" s="84">
        <f t="shared" ref="J58:J69" si="6">(D58/2)</f>
        <v>0</v>
      </c>
      <c r="K58" s="126"/>
      <c r="L58" s="126"/>
      <c r="M58" s="126"/>
      <c r="N58" s="126"/>
    </row>
    <row r="59" spans="1:14" x14ac:dyDescent="0.2">
      <c r="A59" s="83">
        <f t="shared" si="2"/>
        <v>57</v>
      </c>
      <c r="B59" s="84" t="s">
        <v>63</v>
      </c>
      <c r="C59" s="61" t="s">
        <v>2</v>
      </c>
      <c r="D59" s="89">
        <v>12</v>
      </c>
      <c r="E59" s="61">
        <f t="shared" si="1"/>
        <v>6</v>
      </c>
      <c r="F59" s="122"/>
      <c r="G59" s="126"/>
      <c r="H59" s="126"/>
      <c r="I59" s="126"/>
      <c r="J59" s="84">
        <f t="shared" si="6"/>
        <v>6</v>
      </c>
      <c r="K59" s="126"/>
      <c r="L59" s="126"/>
      <c r="M59" s="126"/>
      <c r="N59" s="126"/>
    </row>
    <row r="60" spans="1:14" ht="15.75" customHeight="1" x14ac:dyDescent="0.2">
      <c r="A60" s="83">
        <f t="shared" si="2"/>
        <v>58</v>
      </c>
      <c r="B60" s="84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6"/>
      <c r="H60" s="126"/>
      <c r="I60" s="126"/>
      <c r="J60" s="84">
        <f t="shared" si="6"/>
        <v>0</v>
      </c>
      <c r="K60" s="126"/>
      <c r="L60" s="126"/>
      <c r="M60" s="126"/>
      <c r="N60" s="126"/>
    </row>
    <row r="61" spans="1:14" ht="14.25" customHeight="1" x14ac:dyDescent="0.2">
      <c r="A61" s="83">
        <f t="shared" si="2"/>
        <v>59</v>
      </c>
      <c r="B61" s="84" t="s">
        <v>119</v>
      </c>
      <c r="C61" s="61" t="s">
        <v>65</v>
      </c>
      <c r="D61" s="89">
        <v>12</v>
      </c>
      <c r="E61" s="61">
        <f t="shared" si="1"/>
        <v>6</v>
      </c>
      <c r="F61" s="122"/>
      <c r="G61" s="126"/>
      <c r="H61" s="126"/>
      <c r="I61" s="126"/>
      <c r="J61" s="84">
        <f t="shared" si="6"/>
        <v>6</v>
      </c>
      <c r="K61" s="126"/>
      <c r="L61" s="126"/>
      <c r="M61" s="126"/>
      <c r="N61" s="126"/>
    </row>
    <row r="62" spans="1:14" ht="13.5" customHeight="1" x14ac:dyDescent="0.2">
      <c r="A62" s="83">
        <f t="shared" si="2"/>
        <v>60</v>
      </c>
      <c r="B62" s="84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6"/>
      <c r="H62" s="126"/>
      <c r="I62" s="126"/>
      <c r="J62" s="84">
        <f t="shared" si="6"/>
        <v>0</v>
      </c>
      <c r="K62" s="126"/>
      <c r="L62" s="126"/>
      <c r="M62" s="126"/>
      <c r="N62" s="126"/>
    </row>
    <row r="63" spans="1:14" x14ac:dyDescent="0.2">
      <c r="A63" s="83">
        <f t="shared" si="2"/>
        <v>61</v>
      </c>
      <c r="B63" s="84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6"/>
      <c r="H63" s="126"/>
      <c r="I63" s="126"/>
      <c r="J63" s="84">
        <f t="shared" si="6"/>
        <v>12</v>
      </c>
      <c r="K63" s="126"/>
      <c r="L63" s="126"/>
      <c r="M63" s="126"/>
      <c r="N63" s="126"/>
    </row>
    <row r="64" spans="1:14" ht="12.75" customHeight="1" x14ac:dyDescent="0.2">
      <c r="A64" s="83">
        <f t="shared" si="2"/>
        <v>62</v>
      </c>
      <c r="B64" s="84" t="s">
        <v>68</v>
      </c>
      <c r="C64" s="61" t="s">
        <v>69</v>
      </c>
      <c r="D64" s="89"/>
      <c r="E64" s="61">
        <f t="shared" si="1"/>
        <v>0</v>
      </c>
      <c r="F64" s="122"/>
      <c r="G64" s="126"/>
      <c r="H64" s="126"/>
      <c r="I64" s="126"/>
      <c r="J64" s="84">
        <f t="shared" si="6"/>
        <v>0</v>
      </c>
      <c r="K64" s="126"/>
      <c r="L64" s="126"/>
      <c r="M64" s="126"/>
      <c r="N64" s="126"/>
    </row>
    <row r="65" spans="1:15" ht="26.25" customHeight="1" x14ac:dyDescent="0.2">
      <c r="A65" s="83">
        <f t="shared" si="2"/>
        <v>63</v>
      </c>
      <c r="B65" s="84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6"/>
      <c r="H65" s="126"/>
      <c r="I65" s="126"/>
      <c r="J65" s="84">
        <f t="shared" si="6"/>
        <v>0</v>
      </c>
      <c r="K65" s="126"/>
      <c r="L65" s="126"/>
      <c r="M65" s="126"/>
      <c r="N65" s="126"/>
    </row>
    <row r="66" spans="1:15" ht="25.5" customHeight="1" x14ac:dyDescent="0.2">
      <c r="A66" s="83">
        <f t="shared" si="2"/>
        <v>64</v>
      </c>
      <c r="B66" s="84" t="s">
        <v>148</v>
      </c>
      <c r="C66" s="61" t="s">
        <v>71</v>
      </c>
      <c r="D66" s="89"/>
      <c r="E66" s="61">
        <f t="shared" si="1"/>
        <v>0</v>
      </c>
      <c r="F66" s="122"/>
      <c r="G66" s="126"/>
      <c r="H66" s="126"/>
      <c r="I66" s="126"/>
      <c r="J66" s="84">
        <f t="shared" si="6"/>
        <v>0</v>
      </c>
      <c r="K66" s="126"/>
      <c r="L66" s="126"/>
      <c r="M66" s="126"/>
      <c r="N66" s="126"/>
    </row>
    <row r="67" spans="1:15" x14ac:dyDescent="0.2">
      <c r="A67" s="83">
        <f t="shared" si="2"/>
        <v>65</v>
      </c>
      <c r="B67" s="84" t="s">
        <v>134</v>
      </c>
      <c r="C67" s="61" t="s">
        <v>2</v>
      </c>
      <c r="D67" s="89">
        <v>8</v>
      </c>
      <c r="E67" s="61">
        <f t="shared" si="1"/>
        <v>4</v>
      </c>
      <c r="F67" s="122"/>
      <c r="G67" s="126"/>
      <c r="H67" s="126"/>
      <c r="I67" s="126"/>
      <c r="J67" s="84">
        <f t="shared" si="6"/>
        <v>4</v>
      </c>
      <c r="K67" s="126"/>
      <c r="L67" s="126"/>
      <c r="M67" s="126"/>
      <c r="N67" s="126"/>
    </row>
    <row r="68" spans="1:15" ht="55.5" customHeight="1" x14ac:dyDescent="0.2">
      <c r="A68" s="83">
        <f t="shared" si="2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6"/>
      <c r="H68" s="126"/>
      <c r="I68" s="126"/>
      <c r="J68" s="84">
        <f t="shared" si="6"/>
        <v>2</v>
      </c>
      <c r="K68" s="126"/>
      <c r="L68" s="126"/>
      <c r="M68" s="126"/>
      <c r="N68" s="126"/>
    </row>
    <row r="69" spans="1:15" ht="15" customHeight="1" x14ac:dyDescent="0.2">
      <c r="A69" s="83">
        <f t="shared" ref="A69:A71" si="7">1+A68</f>
        <v>67</v>
      </c>
      <c r="B69" s="61" t="s">
        <v>229</v>
      </c>
      <c r="C69" s="61" t="s">
        <v>75</v>
      </c>
      <c r="D69" s="89">
        <v>48</v>
      </c>
      <c r="E69" s="61">
        <f>(D69/2)</f>
        <v>24</v>
      </c>
      <c r="F69" s="122"/>
      <c r="G69" s="126"/>
      <c r="H69" s="126"/>
      <c r="I69" s="126"/>
      <c r="J69" s="84">
        <f t="shared" si="6"/>
        <v>24</v>
      </c>
      <c r="K69" s="126"/>
      <c r="L69" s="126"/>
      <c r="M69" s="126"/>
      <c r="N69" s="126"/>
    </row>
    <row r="70" spans="1:15" ht="13.5" customHeight="1" x14ac:dyDescent="0.2">
      <c r="A70" s="83">
        <f t="shared" si="7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6"/>
      <c r="H70" s="126"/>
      <c r="I70" s="126"/>
      <c r="J70" s="84">
        <v>22</v>
      </c>
      <c r="K70" s="126"/>
      <c r="L70" s="126"/>
      <c r="M70" s="126"/>
      <c r="N70" s="126"/>
    </row>
    <row r="71" spans="1:15" ht="24" customHeight="1" x14ac:dyDescent="0.2">
      <c r="A71" s="83">
        <f t="shared" si="7"/>
        <v>69</v>
      </c>
      <c r="B71" s="84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6"/>
      <c r="H71" s="126"/>
      <c r="I71" s="126"/>
      <c r="J71" s="84">
        <f>(D71/2)</f>
        <v>0</v>
      </c>
      <c r="K71" s="126"/>
      <c r="L71" s="126"/>
      <c r="M71" s="126"/>
      <c r="N71" s="126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6"/>
      <c r="H72" s="126"/>
      <c r="I72" s="126"/>
      <c r="J72" s="61">
        <v>12</v>
      </c>
      <c r="K72" s="126"/>
      <c r="L72" s="126"/>
      <c r="M72" s="126"/>
      <c r="N72" s="126"/>
    </row>
    <row r="73" spans="1:15" x14ac:dyDescent="0.2">
      <c r="A73" s="92"/>
      <c r="B73" s="90"/>
      <c r="C73" s="90"/>
      <c r="H73" s="126" t="s">
        <v>138</v>
      </c>
      <c r="I73" s="152"/>
      <c r="M73" s="126" t="s">
        <v>138</v>
      </c>
      <c r="N73" s="152"/>
      <c r="O73" s="127"/>
    </row>
    <row r="74" spans="1:15" ht="66" x14ac:dyDescent="0.2">
      <c r="A74" s="92"/>
      <c r="B74" s="187" t="s">
        <v>242</v>
      </c>
      <c r="C74" s="90"/>
    </row>
    <row r="75" spans="1:15" x14ac:dyDescent="0.2">
      <c r="A75" s="92"/>
      <c r="B75" s="51"/>
      <c r="C75" s="90"/>
      <c r="F75" s="153"/>
      <c r="G75" s="154"/>
      <c r="H75" s="154"/>
      <c r="I75" s="154"/>
      <c r="J75" s="153"/>
      <c r="K75" s="154"/>
      <c r="L75" s="154"/>
      <c r="M75" s="154"/>
      <c r="N75" s="154"/>
    </row>
    <row r="76" spans="1:15" x14ac:dyDescent="0.2">
      <c r="B76" s="51"/>
      <c r="F76" s="153"/>
      <c r="G76" s="154"/>
      <c r="H76" s="154"/>
      <c r="I76" s="154"/>
      <c r="J76" s="153"/>
      <c r="K76" s="154"/>
      <c r="L76" s="154"/>
      <c r="M76" s="154"/>
      <c r="N76" s="154"/>
    </row>
    <row r="77" spans="1:15" ht="16.5" x14ac:dyDescent="0.2">
      <c r="B77" s="187"/>
      <c r="F77" s="153"/>
      <c r="G77" s="154"/>
      <c r="H77" s="154"/>
      <c r="I77" s="154"/>
      <c r="J77" s="153"/>
      <c r="K77" s="154"/>
      <c r="L77" s="154"/>
      <c r="M77" s="154"/>
      <c r="N77" s="154"/>
    </row>
    <row r="78" spans="1:15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</row>
    <row r="79" spans="1:15" ht="33" x14ac:dyDescent="0.2">
      <c r="B79" s="187" t="s">
        <v>243</v>
      </c>
    </row>
    <row r="80" spans="1:15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N93"/>
  <sheetViews>
    <sheetView workbookViewId="0">
      <pane xSplit="2" ySplit="2" topLeftCell="D66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85" customWidth="1"/>
    <col min="2" max="2" width="37.7109375" style="69" customWidth="1"/>
    <col min="3" max="3" width="24.7109375" style="69" bestFit="1" customWidth="1"/>
    <col min="4" max="4" width="9.7109375" style="56" customWidth="1"/>
    <col min="5" max="6" width="11.42578125" style="56"/>
    <col min="7" max="9" width="11.42578125" style="127"/>
    <col min="10" max="10" width="11.42578125" style="56"/>
    <col min="11" max="14" width="11.42578125" style="127"/>
    <col min="15" max="16384" width="11.42578125" style="56"/>
  </cols>
  <sheetData>
    <row r="1" spans="1:14" ht="51" customHeight="1" x14ac:dyDescent="0.2">
      <c r="A1" s="174"/>
      <c r="B1" s="174"/>
      <c r="C1" s="177" t="s">
        <v>209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48.75" customHeight="1" x14ac:dyDescent="0.2">
      <c r="A2" s="81" t="s">
        <v>0</v>
      </c>
      <c r="B2" s="81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2"/>
      <c r="H3" s="112"/>
      <c r="I3" s="112"/>
      <c r="J3" s="61">
        <f t="shared" ref="J3:J15" si="0">(D3/2)</f>
        <v>20</v>
      </c>
      <c r="K3" s="112"/>
      <c r="L3" s="112"/>
      <c r="M3" s="112"/>
      <c r="N3" s="112"/>
    </row>
    <row r="4" spans="1:14" x14ac:dyDescent="0.2">
      <c r="A4" s="83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2"/>
      <c r="H4" s="112"/>
      <c r="I4" s="112"/>
      <c r="J4" s="61">
        <f t="shared" si="0"/>
        <v>5</v>
      </c>
      <c r="K4" s="112"/>
      <c r="L4" s="112"/>
      <c r="M4" s="112"/>
      <c r="N4" s="112"/>
    </row>
    <row r="5" spans="1:14" ht="19.5" customHeight="1" x14ac:dyDescent="0.2">
      <c r="A5" s="83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2"/>
      <c r="H5" s="112"/>
      <c r="I5" s="112"/>
      <c r="J5" s="61">
        <f t="shared" si="0"/>
        <v>0</v>
      </c>
      <c r="K5" s="112"/>
      <c r="L5" s="112"/>
      <c r="M5" s="112"/>
      <c r="N5" s="112"/>
    </row>
    <row r="6" spans="1:14" x14ac:dyDescent="0.2">
      <c r="A6" s="83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2"/>
      <c r="H6" s="112"/>
      <c r="I6" s="112"/>
      <c r="J6" s="61">
        <f t="shared" si="0"/>
        <v>0</v>
      </c>
      <c r="K6" s="112"/>
      <c r="L6" s="112"/>
      <c r="M6" s="112"/>
      <c r="N6" s="112"/>
    </row>
    <row r="7" spans="1:14" ht="15" customHeight="1" x14ac:dyDescent="0.2">
      <c r="A7" s="83">
        <f t="shared" si="2"/>
        <v>5</v>
      </c>
      <c r="B7" s="61" t="s">
        <v>121</v>
      </c>
      <c r="C7" s="61" t="s">
        <v>9</v>
      </c>
      <c r="D7" s="60">
        <v>10</v>
      </c>
      <c r="E7" s="61">
        <f t="shared" si="1"/>
        <v>5</v>
      </c>
      <c r="F7" s="122"/>
      <c r="G7" s="112"/>
      <c r="H7" s="112"/>
      <c r="I7" s="112"/>
      <c r="J7" s="61">
        <f t="shared" si="0"/>
        <v>5</v>
      </c>
      <c r="K7" s="112"/>
      <c r="L7" s="112"/>
      <c r="M7" s="112"/>
      <c r="N7" s="112"/>
    </row>
    <row r="8" spans="1:14" x14ac:dyDescent="0.2">
      <c r="A8" s="83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2"/>
      <c r="H8" s="112"/>
      <c r="I8" s="112"/>
      <c r="J8" s="61">
        <f t="shared" si="0"/>
        <v>0</v>
      </c>
      <c r="K8" s="112"/>
      <c r="L8" s="112"/>
      <c r="M8" s="112"/>
      <c r="N8" s="112"/>
    </row>
    <row r="9" spans="1:14" x14ac:dyDescent="0.2">
      <c r="A9" s="83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2"/>
      <c r="H9" s="112"/>
      <c r="I9" s="112"/>
      <c r="J9" s="61">
        <f t="shared" si="0"/>
        <v>0</v>
      </c>
      <c r="K9" s="112"/>
      <c r="L9" s="112"/>
      <c r="M9" s="112"/>
      <c r="N9" s="112"/>
    </row>
    <row r="10" spans="1:14" ht="27" customHeight="1" x14ac:dyDescent="0.2">
      <c r="A10" s="83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2"/>
      <c r="H10" s="112"/>
      <c r="I10" s="112"/>
      <c r="J10" s="61">
        <f t="shared" si="0"/>
        <v>0</v>
      </c>
      <c r="K10" s="112"/>
      <c r="L10" s="112"/>
      <c r="M10" s="112"/>
      <c r="N10" s="112"/>
    </row>
    <row r="11" spans="1:14" x14ac:dyDescent="0.2">
      <c r="A11" s="83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2"/>
      <c r="H11" s="112"/>
      <c r="I11" s="112"/>
      <c r="J11" s="61">
        <f t="shared" si="0"/>
        <v>2</v>
      </c>
      <c r="K11" s="112"/>
      <c r="L11" s="112"/>
      <c r="M11" s="112"/>
      <c r="N11" s="112"/>
    </row>
    <row r="12" spans="1:14" ht="107.25" customHeight="1" x14ac:dyDescent="0.2">
      <c r="A12" s="83">
        <f t="shared" si="2"/>
        <v>10</v>
      </c>
      <c r="B12" s="48" t="s">
        <v>231</v>
      </c>
      <c r="C12" s="61" t="s">
        <v>14</v>
      </c>
      <c r="D12" s="60">
        <v>24</v>
      </c>
      <c r="E12" s="61">
        <f t="shared" si="1"/>
        <v>12</v>
      </c>
      <c r="F12" s="122"/>
      <c r="G12" s="112"/>
      <c r="H12" s="112"/>
      <c r="I12" s="112"/>
      <c r="J12" s="61">
        <f t="shared" si="0"/>
        <v>12</v>
      </c>
      <c r="K12" s="112"/>
      <c r="L12" s="112"/>
      <c r="M12" s="112"/>
      <c r="N12" s="112"/>
    </row>
    <row r="13" spans="1:14" ht="12" customHeight="1" x14ac:dyDescent="0.2">
      <c r="A13" s="83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2"/>
      <c r="H13" s="112"/>
      <c r="I13" s="112"/>
      <c r="J13" s="61">
        <f t="shared" si="0"/>
        <v>12</v>
      </c>
      <c r="K13" s="112"/>
      <c r="L13" s="112"/>
      <c r="M13" s="112"/>
      <c r="N13" s="112"/>
    </row>
    <row r="14" spans="1:14" ht="51" x14ac:dyDescent="0.2">
      <c r="A14" s="83">
        <f t="shared" si="2"/>
        <v>12</v>
      </c>
      <c r="B14" s="48" t="s">
        <v>236</v>
      </c>
      <c r="C14" s="61" t="s">
        <v>2</v>
      </c>
      <c r="D14" s="60">
        <v>4</v>
      </c>
      <c r="E14" s="61">
        <f t="shared" si="1"/>
        <v>2</v>
      </c>
      <c r="F14" s="122"/>
      <c r="G14" s="112"/>
      <c r="H14" s="112"/>
      <c r="I14" s="112"/>
      <c r="J14" s="61">
        <f t="shared" si="0"/>
        <v>2</v>
      </c>
      <c r="K14" s="112"/>
      <c r="L14" s="112"/>
      <c r="M14" s="112"/>
      <c r="N14" s="112"/>
    </row>
    <row r="15" spans="1:14" x14ac:dyDescent="0.2">
      <c r="A15" s="83">
        <f t="shared" si="2"/>
        <v>13</v>
      </c>
      <c r="B15" s="61" t="s">
        <v>17</v>
      </c>
      <c r="C15" s="61" t="s">
        <v>2</v>
      </c>
      <c r="D15" s="60">
        <v>24</v>
      </c>
      <c r="E15" s="61">
        <f t="shared" si="1"/>
        <v>12</v>
      </c>
      <c r="F15" s="122"/>
      <c r="G15" s="112"/>
      <c r="H15" s="112"/>
      <c r="I15" s="112"/>
      <c r="J15" s="61">
        <f t="shared" si="0"/>
        <v>12</v>
      </c>
      <c r="K15" s="112"/>
      <c r="L15" s="112"/>
      <c r="M15" s="112"/>
      <c r="N15" s="112"/>
    </row>
    <row r="16" spans="1:14" x14ac:dyDescent="0.2">
      <c r="A16" s="83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2"/>
      <c r="H16" s="112"/>
      <c r="I16" s="112"/>
      <c r="J16" s="61">
        <v>1</v>
      </c>
      <c r="K16" s="112"/>
      <c r="L16" s="112"/>
      <c r="M16" s="112"/>
      <c r="N16" s="112"/>
    </row>
    <row r="17" spans="1:14" ht="13.5" customHeight="1" x14ac:dyDescent="0.2">
      <c r="A17" s="83">
        <f t="shared" si="2"/>
        <v>15</v>
      </c>
      <c r="B17" s="61" t="s">
        <v>152</v>
      </c>
      <c r="C17" s="61" t="s">
        <v>161</v>
      </c>
      <c r="D17" s="60">
        <v>36</v>
      </c>
      <c r="E17" s="61">
        <f t="shared" si="1"/>
        <v>18</v>
      </c>
      <c r="F17" s="122"/>
      <c r="G17" s="112"/>
      <c r="H17" s="112"/>
      <c r="I17" s="112"/>
      <c r="J17" s="61">
        <f t="shared" ref="J17:J31" si="3">(D17/2)</f>
        <v>18</v>
      </c>
      <c r="K17" s="112"/>
      <c r="L17" s="112"/>
      <c r="M17" s="112"/>
      <c r="N17" s="112"/>
    </row>
    <row r="18" spans="1:14" ht="13.5" customHeight="1" x14ac:dyDescent="0.2">
      <c r="A18" s="83">
        <f t="shared" si="2"/>
        <v>16</v>
      </c>
      <c r="B18" s="61" t="s">
        <v>153</v>
      </c>
      <c r="C18" s="61" t="s">
        <v>77</v>
      </c>
      <c r="D18" s="60">
        <v>12</v>
      </c>
      <c r="E18" s="61">
        <f t="shared" si="1"/>
        <v>6</v>
      </c>
      <c r="F18" s="122"/>
      <c r="G18" s="112"/>
      <c r="H18" s="112"/>
      <c r="I18" s="112"/>
      <c r="J18" s="61">
        <f t="shared" si="3"/>
        <v>6</v>
      </c>
      <c r="K18" s="112"/>
      <c r="L18" s="112"/>
      <c r="M18" s="112"/>
      <c r="N18" s="112"/>
    </row>
    <row r="19" spans="1:14" ht="13.5" customHeight="1" x14ac:dyDescent="0.2">
      <c r="A19" s="83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2"/>
      <c r="H19" s="112"/>
      <c r="I19" s="112"/>
      <c r="J19" s="61">
        <f t="shared" si="3"/>
        <v>0</v>
      </c>
      <c r="K19" s="112"/>
      <c r="L19" s="112"/>
      <c r="M19" s="112"/>
      <c r="N19" s="112"/>
    </row>
    <row r="20" spans="1:14" ht="13.5" customHeight="1" x14ac:dyDescent="0.2">
      <c r="A20" s="83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2"/>
      <c r="H20" s="112"/>
      <c r="I20" s="112"/>
      <c r="J20" s="61">
        <f t="shared" si="3"/>
        <v>0</v>
      </c>
      <c r="K20" s="112"/>
      <c r="L20" s="112"/>
      <c r="M20" s="112"/>
      <c r="N20" s="112"/>
    </row>
    <row r="21" spans="1:14" x14ac:dyDescent="0.2">
      <c r="A21" s="83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2"/>
      <c r="H21" s="112"/>
      <c r="I21" s="112"/>
      <c r="J21" s="61">
        <f t="shared" si="3"/>
        <v>0</v>
      </c>
      <c r="K21" s="112"/>
      <c r="L21" s="112"/>
      <c r="M21" s="112"/>
      <c r="N21" s="112"/>
    </row>
    <row r="22" spans="1:14" x14ac:dyDescent="0.2">
      <c r="A22" s="83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2"/>
      <c r="H22" s="112"/>
      <c r="I22" s="112"/>
      <c r="J22" s="61">
        <f t="shared" si="3"/>
        <v>0</v>
      </c>
      <c r="K22" s="112"/>
      <c r="L22" s="112"/>
      <c r="M22" s="112"/>
      <c r="N22" s="112"/>
    </row>
    <row r="23" spans="1:14" ht="140.25" x14ac:dyDescent="0.2">
      <c r="A23" s="83">
        <f t="shared" si="2"/>
        <v>21</v>
      </c>
      <c r="B23" s="61" t="s">
        <v>212</v>
      </c>
      <c r="C23" s="61" t="s">
        <v>165</v>
      </c>
      <c r="D23" s="60">
        <v>36</v>
      </c>
      <c r="E23" s="61">
        <f t="shared" si="1"/>
        <v>18</v>
      </c>
      <c r="F23" s="122"/>
      <c r="G23" s="112"/>
      <c r="H23" s="112"/>
      <c r="I23" s="112"/>
      <c r="J23" s="61">
        <f t="shared" si="3"/>
        <v>18</v>
      </c>
      <c r="K23" s="112"/>
      <c r="L23" s="112"/>
      <c r="M23" s="112"/>
      <c r="N23" s="112"/>
    </row>
    <row r="24" spans="1:14" x14ac:dyDescent="0.2">
      <c r="A24" s="83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2"/>
      <c r="H24" s="112"/>
      <c r="I24" s="112"/>
      <c r="J24" s="61">
        <f t="shared" si="3"/>
        <v>1</v>
      </c>
      <c r="K24" s="112"/>
      <c r="L24" s="112"/>
      <c r="M24" s="112"/>
      <c r="N24" s="112"/>
    </row>
    <row r="25" spans="1:14" ht="13.5" customHeight="1" x14ac:dyDescent="0.2">
      <c r="A25" s="83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2"/>
      <c r="H25" s="112"/>
      <c r="I25" s="112"/>
      <c r="J25" s="61">
        <f t="shared" si="3"/>
        <v>2</v>
      </c>
      <c r="K25" s="112"/>
      <c r="L25" s="112"/>
      <c r="M25" s="112"/>
      <c r="N25" s="112"/>
    </row>
    <row r="26" spans="1:14" ht="45.75" customHeight="1" x14ac:dyDescent="0.2">
      <c r="A26" s="83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2"/>
      <c r="H26" s="112"/>
      <c r="I26" s="112"/>
      <c r="J26" s="61">
        <f t="shared" si="3"/>
        <v>0</v>
      </c>
      <c r="K26" s="112"/>
      <c r="L26" s="112"/>
      <c r="M26" s="112"/>
      <c r="N26" s="112"/>
    </row>
    <row r="27" spans="1:14" ht="13.5" customHeight="1" x14ac:dyDescent="0.2">
      <c r="A27" s="83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2"/>
      <c r="H27" s="112"/>
      <c r="I27" s="112"/>
      <c r="J27" s="61">
        <f t="shared" si="3"/>
        <v>0</v>
      </c>
      <c r="K27" s="112"/>
      <c r="L27" s="112"/>
      <c r="M27" s="112"/>
      <c r="N27" s="112"/>
    </row>
    <row r="28" spans="1:14" x14ac:dyDescent="0.2">
      <c r="A28" s="83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2"/>
      <c r="H28" s="112"/>
      <c r="I28" s="112"/>
      <c r="J28" s="61">
        <f t="shared" si="3"/>
        <v>0</v>
      </c>
      <c r="K28" s="112"/>
      <c r="L28" s="112"/>
      <c r="M28" s="112"/>
      <c r="N28" s="112"/>
    </row>
    <row r="29" spans="1:14" x14ac:dyDescent="0.2">
      <c r="A29" s="83">
        <f t="shared" si="2"/>
        <v>27</v>
      </c>
      <c r="B29" s="61" t="s">
        <v>30</v>
      </c>
      <c r="C29" s="61" t="s">
        <v>2</v>
      </c>
      <c r="D29" s="60">
        <v>4</v>
      </c>
      <c r="E29" s="61">
        <f t="shared" si="1"/>
        <v>2</v>
      </c>
      <c r="F29" s="122"/>
      <c r="G29" s="112"/>
      <c r="H29" s="112"/>
      <c r="I29" s="112"/>
      <c r="J29" s="61">
        <f t="shared" si="3"/>
        <v>2</v>
      </c>
      <c r="K29" s="112"/>
      <c r="L29" s="112"/>
      <c r="M29" s="112"/>
      <c r="N29" s="112"/>
    </row>
    <row r="30" spans="1:14" x14ac:dyDescent="0.2">
      <c r="A30" s="83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2"/>
      <c r="H30" s="112"/>
      <c r="I30" s="112"/>
      <c r="J30" s="61">
        <f t="shared" si="3"/>
        <v>12</v>
      </c>
      <c r="K30" s="112"/>
      <c r="L30" s="112"/>
      <c r="M30" s="112"/>
      <c r="N30" s="112"/>
    </row>
    <row r="31" spans="1:14" x14ac:dyDescent="0.2">
      <c r="A31" s="83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2"/>
      <c r="H31" s="112"/>
      <c r="I31" s="112"/>
      <c r="J31" s="61">
        <f t="shared" si="3"/>
        <v>0</v>
      </c>
      <c r="K31" s="112"/>
      <c r="L31" s="112"/>
      <c r="M31" s="112"/>
      <c r="N31" s="112"/>
    </row>
    <row r="32" spans="1:14" x14ac:dyDescent="0.2">
      <c r="A32" s="83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2"/>
      <c r="H32" s="112"/>
      <c r="I32" s="112"/>
      <c r="J32" s="61">
        <v>0</v>
      </c>
      <c r="K32" s="112"/>
      <c r="L32" s="112"/>
      <c r="M32" s="112"/>
      <c r="N32" s="112"/>
    </row>
    <row r="33" spans="1:14" x14ac:dyDescent="0.2">
      <c r="A33" s="83">
        <f t="shared" si="2"/>
        <v>31</v>
      </c>
      <c r="B33" s="61" t="s">
        <v>144</v>
      </c>
      <c r="C33" s="61" t="s">
        <v>2</v>
      </c>
      <c r="D33" s="60">
        <v>12</v>
      </c>
      <c r="E33" s="61">
        <f t="shared" si="1"/>
        <v>6</v>
      </c>
      <c r="F33" s="122"/>
      <c r="G33" s="112"/>
      <c r="H33" s="112"/>
      <c r="I33" s="112"/>
      <c r="J33" s="61">
        <f t="shared" ref="J33:J56" si="4">(D33/2)</f>
        <v>6</v>
      </c>
      <c r="K33" s="112"/>
      <c r="L33" s="112"/>
      <c r="M33" s="112"/>
      <c r="N33" s="112"/>
    </row>
    <row r="34" spans="1:14" x14ac:dyDescent="0.2">
      <c r="A34" s="83">
        <f t="shared" si="2"/>
        <v>32</v>
      </c>
      <c r="B34" s="61" t="s">
        <v>145</v>
      </c>
      <c r="C34" s="61" t="s">
        <v>2</v>
      </c>
      <c r="D34" s="60">
        <v>24</v>
      </c>
      <c r="E34" s="61">
        <f t="shared" si="1"/>
        <v>12</v>
      </c>
      <c r="F34" s="122"/>
      <c r="G34" s="112"/>
      <c r="H34" s="112"/>
      <c r="I34" s="112"/>
      <c r="J34" s="61">
        <f t="shared" si="4"/>
        <v>12</v>
      </c>
      <c r="K34" s="112"/>
      <c r="L34" s="112"/>
      <c r="M34" s="112"/>
      <c r="N34" s="112"/>
    </row>
    <row r="35" spans="1:14" ht="60.75" customHeight="1" x14ac:dyDescent="0.2">
      <c r="A35" s="83">
        <f t="shared" si="2"/>
        <v>33</v>
      </c>
      <c r="B35" s="61" t="s">
        <v>235</v>
      </c>
      <c r="C35" s="61" t="s">
        <v>37</v>
      </c>
      <c r="D35" s="60">
        <v>6</v>
      </c>
      <c r="E35" s="61">
        <f t="shared" si="1"/>
        <v>3</v>
      </c>
      <c r="F35" s="122"/>
      <c r="G35" s="112"/>
      <c r="H35" s="112"/>
      <c r="I35" s="112"/>
      <c r="J35" s="61">
        <f t="shared" si="4"/>
        <v>3</v>
      </c>
      <c r="K35" s="112"/>
      <c r="L35" s="112"/>
      <c r="M35" s="112"/>
      <c r="N35" s="112"/>
    </row>
    <row r="36" spans="1:14" ht="70.5" customHeight="1" x14ac:dyDescent="0.2">
      <c r="A36" s="83">
        <f t="shared" si="2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22"/>
      <c r="G36" s="112"/>
      <c r="H36" s="112"/>
      <c r="I36" s="112"/>
      <c r="J36" s="61">
        <f t="shared" si="4"/>
        <v>12</v>
      </c>
      <c r="K36" s="112"/>
      <c r="L36" s="112"/>
      <c r="M36" s="112"/>
      <c r="N36" s="112"/>
    </row>
    <row r="37" spans="1:14" ht="59.25" customHeight="1" x14ac:dyDescent="0.2">
      <c r="A37" s="83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2"/>
      <c r="H37" s="112"/>
      <c r="I37" s="112"/>
      <c r="J37" s="61">
        <f t="shared" si="4"/>
        <v>12</v>
      </c>
      <c r="K37" s="112"/>
      <c r="L37" s="112"/>
      <c r="M37" s="112"/>
      <c r="N37" s="112"/>
    </row>
    <row r="38" spans="1:14" ht="93" customHeight="1" x14ac:dyDescent="0.2">
      <c r="A38" s="83">
        <f t="shared" si="2"/>
        <v>36</v>
      </c>
      <c r="B38" s="61" t="s">
        <v>218</v>
      </c>
      <c r="C38" s="61" t="s">
        <v>9</v>
      </c>
      <c r="D38" s="60">
        <v>12</v>
      </c>
      <c r="E38" s="61">
        <f t="shared" si="1"/>
        <v>6</v>
      </c>
      <c r="F38" s="122"/>
      <c r="G38" s="112"/>
      <c r="H38" s="112"/>
      <c r="I38" s="112"/>
      <c r="J38" s="61">
        <f t="shared" si="4"/>
        <v>6</v>
      </c>
      <c r="K38" s="112"/>
      <c r="L38" s="112"/>
      <c r="M38" s="112"/>
      <c r="N38" s="112"/>
    </row>
    <row r="39" spans="1:14" ht="14.25" customHeight="1" x14ac:dyDescent="0.2">
      <c r="A39" s="83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2"/>
      <c r="H39" s="112"/>
      <c r="I39" s="112"/>
      <c r="J39" s="61">
        <f t="shared" si="4"/>
        <v>6</v>
      </c>
      <c r="K39" s="112"/>
      <c r="L39" s="112"/>
      <c r="M39" s="112"/>
      <c r="N39" s="112"/>
    </row>
    <row r="40" spans="1:14" ht="14.25" customHeight="1" x14ac:dyDescent="0.2">
      <c r="A40" s="83">
        <f t="shared" si="2"/>
        <v>38</v>
      </c>
      <c r="B40" s="61" t="s">
        <v>179</v>
      </c>
      <c r="C40" s="61" t="s">
        <v>44</v>
      </c>
      <c r="D40" s="61"/>
      <c r="E40" s="61">
        <f t="shared" si="1"/>
        <v>0</v>
      </c>
      <c r="F40" s="122"/>
      <c r="G40" s="112"/>
      <c r="H40" s="112"/>
      <c r="I40" s="112"/>
      <c r="J40" s="61">
        <f t="shared" si="4"/>
        <v>0</v>
      </c>
      <c r="K40" s="112"/>
      <c r="L40" s="112"/>
      <c r="M40" s="112"/>
      <c r="N40" s="112"/>
    </row>
    <row r="41" spans="1:14" ht="99" customHeight="1" x14ac:dyDescent="0.2">
      <c r="A41" s="83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2"/>
      <c r="H41" s="112"/>
      <c r="I41" s="112"/>
      <c r="J41" s="61">
        <f t="shared" si="4"/>
        <v>0</v>
      </c>
      <c r="K41" s="112"/>
      <c r="L41" s="112"/>
      <c r="M41" s="112"/>
      <c r="N41" s="112"/>
    </row>
    <row r="42" spans="1:14" ht="13.5" customHeight="1" x14ac:dyDescent="0.2">
      <c r="A42" s="83">
        <f t="shared" si="2"/>
        <v>40</v>
      </c>
      <c r="B42" s="61" t="s">
        <v>45</v>
      </c>
      <c r="C42" s="61" t="s">
        <v>9</v>
      </c>
      <c r="D42" s="60">
        <v>8</v>
      </c>
      <c r="E42" s="61">
        <f t="shared" si="1"/>
        <v>4</v>
      </c>
      <c r="F42" s="122"/>
      <c r="G42" s="112"/>
      <c r="H42" s="112"/>
      <c r="I42" s="112"/>
      <c r="J42" s="61">
        <f t="shared" si="4"/>
        <v>4</v>
      </c>
      <c r="K42" s="112"/>
      <c r="L42" s="112"/>
      <c r="M42" s="112"/>
      <c r="N42" s="112"/>
    </row>
    <row r="43" spans="1:14" x14ac:dyDescent="0.2">
      <c r="A43" s="83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2"/>
      <c r="H43" s="112"/>
      <c r="I43" s="112"/>
      <c r="J43" s="61">
        <f t="shared" si="4"/>
        <v>12</v>
      </c>
      <c r="K43" s="112"/>
      <c r="L43" s="112"/>
      <c r="M43" s="112"/>
      <c r="N43" s="112"/>
    </row>
    <row r="44" spans="1:14" ht="87" customHeight="1" x14ac:dyDescent="0.2">
      <c r="A44" s="83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2"/>
      <c r="H44" s="112"/>
      <c r="I44" s="112"/>
      <c r="J44" s="61">
        <f t="shared" si="4"/>
        <v>0</v>
      </c>
      <c r="K44" s="112"/>
      <c r="L44" s="112"/>
      <c r="M44" s="112"/>
      <c r="N44" s="112"/>
    </row>
    <row r="45" spans="1:14" x14ac:dyDescent="0.2">
      <c r="A45" s="83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2"/>
      <c r="H45" s="112"/>
      <c r="I45" s="112"/>
      <c r="J45" s="61">
        <f t="shared" si="4"/>
        <v>6</v>
      </c>
      <c r="K45" s="112"/>
      <c r="L45" s="112"/>
      <c r="M45" s="112"/>
      <c r="N45" s="112"/>
    </row>
    <row r="46" spans="1:14" ht="69" customHeight="1" x14ac:dyDescent="0.2">
      <c r="A46" s="83">
        <f t="shared" si="2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22"/>
      <c r="G46" s="112"/>
      <c r="H46" s="112"/>
      <c r="I46" s="112"/>
      <c r="J46" s="61">
        <f t="shared" si="4"/>
        <v>4</v>
      </c>
      <c r="K46" s="112"/>
      <c r="L46" s="112"/>
      <c r="M46" s="112"/>
      <c r="N46" s="112"/>
    </row>
    <row r="47" spans="1:14" x14ac:dyDescent="0.2">
      <c r="A47" s="83">
        <f t="shared" si="2"/>
        <v>45</v>
      </c>
      <c r="B47" s="61" t="s">
        <v>51</v>
      </c>
      <c r="C47" s="61" t="s">
        <v>2</v>
      </c>
      <c r="D47" s="60"/>
      <c r="E47" s="61">
        <f t="shared" si="1"/>
        <v>0</v>
      </c>
      <c r="F47" s="122"/>
      <c r="G47" s="112"/>
      <c r="H47" s="112"/>
      <c r="I47" s="112"/>
      <c r="J47" s="61">
        <f t="shared" si="4"/>
        <v>0</v>
      </c>
      <c r="K47" s="112"/>
      <c r="L47" s="112"/>
      <c r="M47" s="112"/>
      <c r="N47" s="112"/>
    </row>
    <row r="48" spans="1:14" ht="13.5" customHeight="1" x14ac:dyDescent="0.2">
      <c r="A48" s="83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2"/>
      <c r="H48" s="112"/>
      <c r="I48" s="112"/>
      <c r="J48" s="61">
        <f t="shared" si="4"/>
        <v>12</v>
      </c>
      <c r="K48" s="112"/>
      <c r="L48" s="112"/>
      <c r="M48" s="112"/>
      <c r="N48" s="112"/>
    </row>
    <row r="49" spans="1:14" x14ac:dyDescent="0.2">
      <c r="A49" s="83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2"/>
      <c r="H49" s="112"/>
      <c r="I49" s="112"/>
      <c r="J49" s="61">
        <f t="shared" si="4"/>
        <v>0</v>
      </c>
      <c r="K49" s="112"/>
      <c r="L49" s="112"/>
      <c r="M49" s="112"/>
      <c r="N49" s="112"/>
    </row>
    <row r="50" spans="1:14" ht="13.5" customHeight="1" x14ac:dyDescent="0.2">
      <c r="A50" s="83">
        <f t="shared" si="2"/>
        <v>48</v>
      </c>
      <c r="B50" s="61" t="s">
        <v>52</v>
      </c>
      <c r="C50" s="61" t="s">
        <v>53</v>
      </c>
      <c r="D50" s="60">
        <v>8</v>
      </c>
      <c r="E50" s="61">
        <f t="shared" si="1"/>
        <v>4</v>
      </c>
      <c r="F50" s="122"/>
      <c r="G50" s="112"/>
      <c r="H50" s="112"/>
      <c r="I50" s="112"/>
      <c r="J50" s="61">
        <f t="shared" si="4"/>
        <v>4</v>
      </c>
      <c r="K50" s="112"/>
      <c r="L50" s="112"/>
      <c r="M50" s="112"/>
      <c r="N50" s="112"/>
    </row>
    <row r="51" spans="1:14" x14ac:dyDescent="0.2">
      <c r="A51" s="83">
        <f t="shared" si="2"/>
        <v>49</v>
      </c>
      <c r="B51" s="61" t="s">
        <v>54</v>
      </c>
      <c r="C51" s="61" t="s">
        <v>2</v>
      </c>
      <c r="D51" s="60"/>
      <c r="E51" s="61">
        <f t="shared" si="1"/>
        <v>0</v>
      </c>
      <c r="F51" s="122"/>
      <c r="G51" s="112"/>
      <c r="H51" s="112"/>
      <c r="I51" s="112"/>
      <c r="J51" s="61">
        <f t="shared" si="4"/>
        <v>0</v>
      </c>
      <c r="K51" s="112"/>
      <c r="L51" s="112"/>
      <c r="M51" s="112"/>
      <c r="N51" s="112"/>
    </row>
    <row r="52" spans="1:14" x14ac:dyDescent="0.2">
      <c r="A52" s="83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2"/>
      <c r="H52" s="112"/>
      <c r="I52" s="112"/>
      <c r="J52" s="61">
        <f t="shared" si="4"/>
        <v>12</v>
      </c>
      <c r="K52" s="112"/>
      <c r="L52" s="112"/>
      <c r="M52" s="112"/>
      <c r="N52" s="112"/>
    </row>
    <row r="53" spans="1:14" x14ac:dyDescent="0.2">
      <c r="A53" s="83">
        <f t="shared" si="2"/>
        <v>51</v>
      </c>
      <c r="B53" s="61" t="s">
        <v>56</v>
      </c>
      <c r="C53" s="61" t="s">
        <v>57</v>
      </c>
      <c r="D53" s="60"/>
      <c r="E53" s="61">
        <f t="shared" si="1"/>
        <v>0</v>
      </c>
      <c r="F53" s="122"/>
      <c r="G53" s="112"/>
      <c r="H53" s="112"/>
      <c r="I53" s="112"/>
      <c r="J53" s="61">
        <f t="shared" si="4"/>
        <v>0</v>
      </c>
      <c r="K53" s="112"/>
      <c r="L53" s="112"/>
      <c r="M53" s="112"/>
      <c r="N53" s="112"/>
    </row>
    <row r="54" spans="1:14" ht="25.5" x14ac:dyDescent="0.2">
      <c r="A54" s="83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12"/>
      <c r="H54" s="112"/>
      <c r="I54" s="112"/>
      <c r="J54" s="61">
        <f t="shared" si="4"/>
        <v>0</v>
      </c>
      <c r="K54" s="112"/>
      <c r="L54" s="112"/>
      <c r="M54" s="112"/>
      <c r="N54" s="112"/>
    </row>
    <row r="55" spans="1:14" ht="27.75" customHeight="1" x14ac:dyDescent="0.2">
      <c r="A55" s="83">
        <f t="shared" si="2"/>
        <v>53</v>
      </c>
      <c r="B55" s="61" t="s">
        <v>132</v>
      </c>
      <c r="C55" s="61" t="s">
        <v>133</v>
      </c>
      <c r="D55" s="60">
        <v>24</v>
      </c>
      <c r="E55" s="61">
        <f t="shared" si="1"/>
        <v>12</v>
      </c>
      <c r="F55" s="122"/>
      <c r="G55" s="112"/>
      <c r="H55" s="112"/>
      <c r="I55" s="112"/>
      <c r="J55" s="61">
        <f t="shared" si="4"/>
        <v>12</v>
      </c>
      <c r="K55" s="112"/>
      <c r="L55" s="112"/>
      <c r="M55" s="112"/>
      <c r="N55" s="112"/>
    </row>
    <row r="56" spans="1:14" x14ac:dyDescent="0.2">
      <c r="A56" s="83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2"/>
      <c r="H56" s="112"/>
      <c r="I56" s="112"/>
      <c r="J56" s="61">
        <f t="shared" si="4"/>
        <v>0</v>
      </c>
      <c r="K56" s="112"/>
      <c r="L56" s="112"/>
      <c r="M56" s="112"/>
      <c r="N56" s="112"/>
    </row>
    <row r="57" spans="1:14" ht="14.25" customHeight="1" x14ac:dyDescent="0.2">
      <c r="A57" s="83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2"/>
      <c r="H57" s="112"/>
      <c r="I57" s="112"/>
      <c r="J57" s="61">
        <v>1</v>
      </c>
      <c r="K57" s="112"/>
      <c r="L57" s="112"/>
      <c r="M57" s="112"/>
      <c r="N57" s="112"/>
    </row>
    <row r="58" spans="1:14" ht="13.5" customHeight="1" x14ac:dyDescent="0.2">
      <c r="A58" s="83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2"/>
      <c r="H58" s="112"/>
      <c r="I58" s="112"/>
      <c r="J58" s="61">
        <f t="shared" ref="J58:J71" si="5">(D58/2)</f>
        <v>0</v>
      </c>
      <c r="K58" s="112"/>
      <c r="L58" s="112"/>
      <c r="M58" s="112"/>
      <c r="N58" s="112"/>
    </row>
    <row r="59" spans="1:14" x14ac:dyDescent="0.2">
      <c r="A59" s="83">
        <f t="shared" si="2"/>
        <v>57</v>
      </c>
      <c r="B59" s="61" t="s">
        <v>63</v>
      </c>
      <c r="C59" s="61" t="s">
        <v>2</v>
      </c>
      <c r="D59" s="60">
        <v>20</v>
      </c>
      <c r="E59" s="61">
        <f t="shared" si="1"/>
        <v>10</v>
      </c>
      <c r="F59" s="122"/>
      <c r="G59" s="112"/>
      <c r="H59" s="112"/>
      <c r="I59" s="112"/>
      <c r="J59" s="61">
        <f t="shared" si="5"/>
        <v>10</v>
      </c>
      <c r="K59" s="112"/>
      <c r="L59" s="112"/>
      <c r="M59" s="112"/>
      <c r="N59" s="112"/>
    </row>
    <row r="60" spans="1:14" ht="15.75" customHeight="1" x14ac:dyDescent="0.2">
      <c r="A60" s="83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2"/>
      <c r="H60" s="112"/>
      <c r="I60" s="112"/>
      <c r="J60" s="61">
        <f t="shared" si="5"/>
        <v>0</v>
      </c>
      <c r="K60" s="112"/>
      <c r="L60" s="112"/>
      <c r="M60" s="112"/>
      <c r="N60" s="112"/>
    </row>
    <row r="61" spans="1:14" ht="14.25" customHeight="1" x14ac:dyDescent="0.2">
      <c r="A61" s="83">
        <f t="shared" si="2"/>
        <v>59</v>
      </c>
      <c r="B61" s="61" t="s">
        <v>119</v>
      </c>
      <c r="C61" s="61" t="s">
        <v>65</v>
      </c>
      <c r="D61" s="60">
        <v>24</v>
      </c>
      <c r="E61" s="61">
        <f t="shared" si="1"/>
        <v>12</v>
      </c>
      <c r="F61" s="122"/>
      <c r="G61" s="112"/>
      <c r="H61" s="112"/>
      <c r="I61" s="112"/>
      <c r="J61" s="61">
        <f t="shared" si="5"/>
        <v>12</v>
      </c>
      <c r="K61" s="112"/>
      <c r="L61" s="112"/>
      <c r="M61" s="112"/>
      <c r="N61" s="112"/>
    </row>
    <row r="62" spans="1:14" ht="13.5" customHeight="1" x14ac:dyDescent="0.2">
      <c r="A62" s="83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2"/>
      <c r="H62" s="112"/>
      <c r="I62" s="112"/>
      <c r="J62" s="61">
        <f t="shared" si="5"/>
        <v>0</v>
      </c>
      <c r="K62" s="112"/>
      <c r="L62" s="112"/>
      <c r="M62" s="112"/>
      <c r="N62" s="112"/>
    </row>
    <row r="63" spans="1:14" x14ac:dyDescent="0.2">
      <c r="A63" s="83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2"/>
      <c r="H63" s="112"/>
      <c r="I63" s="112"/>
      <c r="J63" s="61">
        <f t="shared" si="5"/>
        <v>12</v>
      </c>
      <c r="K63" s="112"/>
      <c r="L63" s="112"/>
      <c r="M63" s="112"/>
      <c r="N63" s="112"/>
    </row>
    <row r="64" spans="1:14" ht="12.75" customHeight="1" x14ac:dyDescent="0.2">
      <c r="A64" s="83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2"/>
      <c r="H64" s="112"/>
      <c r="I64" s="112"/>
      <c r="J64" s="61">
        <f t="shared" si="5"/>
        <v>0</v>
      </c>
      <c r="K64" s="112"/>
      <c r="L64" s="112"/>
      <c r="M64" s="112"/>
      <c r="N64" s="112"/>
    </row>
    <row r="65" spans="1:14" ht="12.75" customHeight="1" x14ac:dyDescent="0.2">
      <c r="A65" s="83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2"/>
      <c r="H65" s="112"/>
      <c r="I65" s="112"/>
      <c r="J65" s="61">
        <f t="shared" si="5"/>
        <v>0</v>
      </c>
      <c r="K65" s="112"/>
      <c r="L65" s="112"/>
      <c r="M65" s="112"/>
      <c r="N65" s="112"/>
    </row>
    <row r="66" spans="1:14" ht="12" customHeight="1" x14ac:dyDescent="0.2">
      <c r="A66" s="83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2"/>
      <c r="H66" s="112"/>
      <c r="I66" s="112"/>
      <c r="J66" s="61">
        <f t="shared" si="5"/>
        <v>0</v>
      </c>
      <c r="K66" s="112"/>
      <c r="L66" s="112"/>
      <c r="M66" s="112"/>
      <c r="N66" s="112"/>
    </row>
    <row r="67" spans="1:14" x14ac:dyDescent="0.2">
      <c r="A67" s="83">
        <f t="shared" si="2"/>
        <v>65</v>
      </c>
      <c r="B67" s="61" t="s">
        <v>134</v>
      </c>
      <c r="C67" s="61" t="s">
        <v>2</v>
      </c>
      <c r="D67" s="60">
        <v>8</v>
      </c>
      <c r="E67" s="61">
        <f t="shared" si="1"/>
        <v>4</v>
      </c>
      <c r="F67" s="122"/>
      <c r="G67" s="112"/>
      <c r="H67" s="112"/>
      <c r="I67" s="112"/>
      <c r="J67" s="61">
        <f t="shared" si="5"/>
        <v>4</v>
      </c>
      <c r="K67" s="112"/>
      <c r="L67" s="112"/>
      <c r="M67" s="112"/>
      <c r="N67" s="112"/>
    </row>
    <row r="68" spans="1:14" ht="56.25" customHeight="1" x14ac:dyDescent="0.2">
      <c r="A68" s="83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2"/>
      <c r="H68" s="112"/>
      <c r="I68" s="112"/>
      <c r="J68" s="61">
        <f t="shared" si="5"/>
        <v>2</v>
      </c>
      <c r="K68" s="112"/>
      <c r="L68" s="112"/>
      <c r="M68" s="112"/>
      <c r="N68" s="112"/>
    </row>
    <row r="69" spans="1:14" ht="15" customHeight="1" x14ac:dyDescent="0.2">
      <c r="A69" s="83">
        <f t="shared" ref="A69:A71" si="6">1+A68</f>
        <v>67</v>
      </c>
      <c r="B69" s="61" t="s">
        <v>229</v>
      </c>
      <c r="C69" s="61" t="s">
        <v>75</v>
      </c>
      <c r="D69" s="60">
        <v>72</v>
      </c>
      <c r="E69" s="61">
        <f>(D69/2)</f>
        <v>36</v>
      </c>
      <c r="F69" s="122"/>
      <c r="G69" s="112"/>
      <c r="H69" s="112"/>
      <c r="I69" s="112"/>
      <c r="J69" s="61">
        <f t="shared" si="5"/>
        <v>36</v>
      </c>
      <c r="K69" s="112"/>
      <c r="L69" s="112"/>
      <c r="M69" s="112"/>
      <c r="N69" s="112"/>
    </row>
    <row r="70" spans="1:14" ht="13.5" customHeight="1" x14ac:dyDescent="0.2">
      <c r="A70" s="83">
        <f t="shared" si="6"/>
        <v>68</v>
      </c>
      <c r="B70" s="61" t="s">
        <v>228</v>
      </c>
      <c r="C70" s="61" t="s">
        <v>77</v>
      </c>
      <c r="D70" s="60">
        <v>36</v>
      </c>
      <c r="E70" s="61">
        <f>(D70/2)</f>
        <v>18</v>
      </c>
      <c r="F70" s="122"/>
      <c r="G70" s="112"/>
      <c r="H70" s="112"/>
      <c r="I70" s="112"/>
      <c r="J70" s="61">
        <f t="shared" si="5"/>
        <v>18</v>
      </c>
      <c r="K70" s="112"/>
      <c r="L70" s="112"/>
      <c r="M70" s="112"/>
      <c r="N70" s="112"/>
    </row>
    <row r="71" spans="1:14" ht="29.25" customHeight="1" x14ac:dyDescent="0.2">
      <c r="A71" s="83">
        <f t="shared" si="6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2"/>
      <c r="H71" s="112"/>
      <c r="I71" s="112"/>
      <c r="J71" s="61">
        <f t="shared" si="5"/>
        <v>0</v>
      </c>
      <c r="K71" s="112"/>
      <c r="L71" s="112"/>
      <c r="M71" s="112"/>
      <c r="N71" s="112"/>
    </row>
    <row r="72" spans="1:14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12"/>
      <c r="H72" s="112"/>
      <c r="I72" s="112"/>
      <c r="J72" s="61">
        <v>12</v>
      </c>
      <c r="K72" s="112"/>
      <c r="L72" s="112"/>
      <c r="M72" s="112"/>
      <c r="N72" s="112"/>
    </row>
    <row r="73" spans="1:14" x14ac:dyDescent="0.2">
      <c r="A73" s="92"/>
      <c r="B73" s="90"/>
      <c r="C73" s="90"/>
      <c r="D73" s="93"/>
      <c r="E73" s="93"/>
      <c r="H73" s="126" t="s">
        <v>138</v>
      </c>
      <c r="I73" s="152"/>
      <c r="M73" s="126" t="s">
        <v>138</v>
      </c>
      <c r="N73" s="152"/>
    </row>
    <row r="74" spans="1:14" x14ac:dyDescent="0.2">
      <c r="A74" s="92"/>
      <c r="B74" s="90"/>
      <c r="C74" s="90"/>
      <c r="D74" s="93"/>
      <c r="E74" s="93"/>
    </row>
    <row r="75" spans="1:14" ht="66" x14ac:dyDescent="0.2">
      <c r="A75" s="92"/>
      <c r="B75" s="187" t="s">
        <v>242</v>
      </c>
      <c r="C75" s="90"/>
      <c r="D75" s="93"/>
      <c r="E75" s="155"/>
      <c r="F75" s="153"/>
      <c r="G75" s="154"/>
      <c r="H75" s="154"/>
      <c r="I75" s="154"/>
      <c r="J75" s="153"/>
      <c r="K75" s="154"/>
      <c r="L75" s="154"/>
      <c r="M75" s="154"/>
      <c r="N75" s="154"/>
    </row>
    <row r="76" spans="1:14" x14ac:dyDescent="0.2">
      <c r="A76" s="92"/>
      <c r="B76" s="51"/>
      <c r="C76" s="90"/>
      <c r="D76" s="93"/>
      <c r="E76" s="155"/>
      <c r="F76" s="153"/>
      <c r="G76" s="154"/>
      <c r="H76" s="154"/>
      <c r="I76" s="154"/>
      <c r="J76" s="153"/>
      <c r="K76" s="154"/>
      <c r="L76" s="154"/>
      <c r="M76" s="154"/>
      <c r="N76" s="154"/>
    </row>
    <row r="77" spans="1:14" x14ac:dyDescent="0.2">
      <c r="B77" s="51"/>
      <c r="E77" s="153"/>
      <c r="F77" s="153"/>
      <c r="G77" s="154"/>
      <c r="H77" s="154"/>
      <c r="I77" s="154"/>
      <c r="J77" s="153"/>
      <c r="K77" s="154"/>
      <c r="L77" s="154"/>
      <c r="M77" s="154"/>
      <c r="N77" s="154"/>
    </row>
    <row r="78" spans="1:14" ht="16.5" x14ac:dyDescent="0.2">
      <c r="B78" s="187"/>
      <c r="E78" s="153"/>
      <c r="F78" s="153"/>
      <c r="G78" s="154"/>
      <c r="H78" s="154"/>
      <c r="I78" s="154"/>
      <c r="J78" s="153"/>
      <c r="K78" s="154"/>
      <c r="L78" s="154"/>
      <c r="M78" s="154"/>
      <c r="N78" s="154"/>
    </row>
    <row r="79" spans="1:14" ht="16.5" x14ac:dyDescent="0.2">
      <c r="B79" s="187"/>
      <c r="E79" s="153"/>
      <c r="F79" s="153"/>
      <c r="G79" s="154"/>
      <c r="H79" s="154"/>
      <c r="I79" s="154"/>
      <c r="J79" s="153"/>
      <c r="K79" s="154"/>
      <c r="L79" s="154"/>
      <c r="M79" s="154"/>
      <c r="N79" s="154"/>
    </row>
    <row r="80" spans="1:14" ht="33" x14ac:dyDescent="0.2">
      <c r="B80" s="187" t="s">
        <v>243</v>
      </c>
      <c r="E80" s="153"/>
      <c r="F80" s="153"/>
      <c r="G80" s="154"/>
      <c r="H80" s="154"/>
      <c r="I80" s="154"/>
      <c r="J80" s="153"/>
      <c r="K80" s="154"/>
      <c r="L80" s="154"/>
      <c r="M80" s="154"/>
      <c r="N80" s="154"/>
    </row>
    <row r="81" spans="2:14" ht="14.25" x14ac:dyDescent="0.2">
      <c r="B81" s="188" t="s">
        <v>244</v>
      </c>
      <c r="E81" s="153"/>
      <c r="F81" s="153"/>
      <c r="G81" s="154"/>
      <c r="H81" s="154"/>
      <c r="I81" s="154"/>
      <c r="J81" s="153"/>
      <c r="K81" s="154"/>
      <c r="L81" s="154"/>
      <c r="M81" s="154"/>
      <c r="N81" s="154"/>
    </row>
    <row r="82" spans="2:14" ht="28.5" x14ac:dyDescent="0.2">
      <c r="B82" s="188" t="s">
        <v>245</v>
      </c>
      <c r="E82" s="153"/>
      <c r="F82" s="153"/>
      <c r="G82" s="154"/>
      <c r="H82" s="154"/>
      <c r="I82" s="154"/>
      <c r="J82" s="153"/>
      <c r="K82" s="154"/>
      <c r="L82" s="154"/>
      <c r="M82" s="154"/>
      <c r="N82" s="154"/>
    </row>
    <row r="83" spans="2:14" ht="28.5" x14ac:dyDescent="0.2">
      <c r="B83" s="188" t="s">
        <v>246</v>
      </c>
      <c r="E83" s="153"/>
      <c r="F83" s="153"/>
      <c r="G83" s="154"/>
      <c r="H83" s="154"/>
      <c r="I83" s="154"/>
      <c r="J83" s="153"/>
      <c r="K83" s="154"/>
      <c r="L83" s="154"/>
      <c r="M83" s="154"/>
      <c r="N83" s="154"/>
    </row>
    <row r="84" spans="2:14" x14ac:dyDescent="0.2">
      <c r="E84" s="153"/>
      <c r="F84" s="153"/>
      <c r="G84" s="154"/>
      <c r="H84" s="154"/>
      <c r="I84" s="154"/>
      <c r="J84" s="153"/>
      <c r="K84" s="154"/>
      <c r="L84" s="154"/>
      <c r="M84" s="154"/>
      <c r="N84" s="154"/>
    </row>
    <row r="85" spans="2:14" x14ac:dyDescent="0.2">
      <c r="E85" s="153"/>
      <c r="F85" s="153"/>
      <c r="G85" s="154"/>
      <c r="H85" s="154"/>
      <c r="I85" s="154"/>
      <c r="J85" s="153"/>
      <c r="K85" s="154"/>
      <c r="L85" s="154"/>
      <c r="M85" s="154"/>
      <c r="N85" s="154"/>
    </row>
    <row r="86" spans="2:14" x14ac:dyDescent="0.2">
      <c r="E86" s="153"/>
      <c r="F86" s="153"/>
      <c r="G86" s="154"/>
      <c r="H86" s="154"/>
      <c r="I86" s="154"/>
      <c r="J86" s="153"/>
      <c r="K86" s="154"/>
      <c r="L86" s="154"/>
      <c r="M86" s="154"/>
      <c r="N86" s="154"/>
    </row>
    <row r="87" spans="2:14" x14ac:dyDescent="0.2">
      <c r="E87" s="153"/>
      <c r="F87" s="153"/>
      <c r="G87" s="154"/>
      <c r="H87" s="154"/>
      <c r="I87" s="154"/>
      <c r="J87" s="153"/>
      <c r="K87" s="154"/>
      <c r="L87" s="154"/>
      <c r="M87" s="154"/>
      <c r="N87" s="154"/>
    </row>
    <row r="88" spans="2:14" x14ac:dyDescent="0.2">
      <c r="E88" s="153"/>
      <c r="F88" s="153"/>
      <c r="G88" s="154"/>
      <c r="H88" s="154"/>
      <c r="I88" s="154"/>
      <c r="J88" s="153"/>
      <c r="K88" s="154"/>
      <c r="L88" s="154"/>
      <c r="M88" s="154"/>
      <c r="N88" s="154"/>
    </row>
    <row r="89" spans="2:14" x14ac:dyDescent="0.2">
      <c r="E89" s="153"/>
      <c r="F89" s="153"/>
      <c r="G89" s="154"/>
      <c r="H89" s="154"/>
      <c r="I89" s="154"/>
      <c r="J89" s="153"/>
      <c r="K89" s="154"/>
      <c r="L89" s="154"/>
      <c r="M89" s="154"/>
      <c r="N89" s="154"/>
    </row>
    <row r="90" spans="2:14" x14ac:dyDescent="0.2">
      <c r="E90" s="153"/>
      <c r="F90" s="153"/>
      <c r="G90" s="154"/>
      <c r="H90" s="154"/>
      <c r="I90" s="154"/>
      <c r="J90" s="153"/>
      <c r="K90" s="154"/>
      <c r="L90" s="154"/>
      <c r="M90" s="154"/>
      <c r="N90" s="154"/>
    </row>
    <row r="91" spans="2:14" x14ac:dyDescent="0.2">
      <c r="E91" s="153"/>
      <c r="F91" s="153"/>
      <c r="G91" s="154"/>
      <c r="H91" s="154"/>
      <c r="I91" s="154"/>
      <c r="J91" s="153"/>
      <c r="K91" s="154"/>
      <c r="L91" s="154"/>
      <c r="M91" s="154"/>
      <c r="N91" s="154"/>
    </row>
    <row r="92" spans="2:14" x14ac:dyDescent="0.2">
      <c r="E92" s="153"/>
      <c r="F92" s="153"/>
      <c r="G92" s="154"/>
      <c r="H92" s="154"/>
      <c r="I92" s="154"/>
      <c r="J92" s="153"/>
      <c r="K92" s="154"/>
      <c r="L92" s="154"/>
      <c r="M92" s="154"/>
      <c r="N92" s="154"/>
    </row>
    <row r="93" spans="2:14" x14ac:dyDescent="0.2">
      <c r="E93" s="153"/>
      <c r="F93" s="153"/>
      <c r="G93" s="154"/>
      <c r="H93" s="154"/>
      <c r="I93" s="154"/>
      <c r="J93" s="153"/>
      <c r="K93" s="154"/>
      <c r="L93" s="154"/>
      <c r="M93" s="154"/>
      <c r="N93" s="154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N82"/>
  <sheetViews>
    <sheetView workbookViewId="0">
      <pane xSplit="2" ySplit="2" topLeftCell="F68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88" customWidth="1"/>
    <col min="3" max="3" width="24.7109375" style="88" bestFit="1" customWidth="1"/>
    <col min="4" max="4" width="11.28515625" style="56" customWidth="1"/>
    <col min="5" max="6" width="11.42578125" style="86"/>
    <col min="7" max="9" width="11.42578125" style="129"/>
    <col min="10" max="10" width="11.42578125" style="86"/>
    <col min="11" max="12" width="11.42578125" style="129"/>
    <col min="13" max="14" width="11.7109375" style="129" bestFit="1" customWidth="1"/>
    <col min="15" max="16384" width="11.42578125" style="86"/>
  </cols>
  <sheetData>
    <row r="1" spans="1:14" ht="51" customHeight="1" x14ac:dyDescent="0.2">
      <c r="A1" s="174"/>
      <c r="B1" s="174"/>
      <c r="C1" s="177" t="s">
        <v>197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41.25" customHeight="1" x14ac:dyDescent="0.2">
      <c r="A2" s="164" t="s">
        <v>0</v>
      </c>
      <c r="B2" s="164" t="s">
        <v>1</v>
      </c>
      <c r="C2" s="163" t="s">
        <v>2</v>
      </c>
      <c r="D2" s="163" t="s">
        <v>149</v>
      </c>
      <c r="E2" s="163" t="s">
        <v>136</v>
      </c>
      <c r="F2" s="163" t="s">
        <v>137</v>
      </c>
      <c r="G2" s="124" t="s">
        <v>138</v>
      </c>
      <c r="H2" s="124" t="s">
        <v>139</v>
      </c>
      <c r="I2" s="124" t="s">
        <v>140</v>
      </c>
      <c r="J2" s="163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166">
        <v>1</v>
      </c>
      <c r="B3" s="61" t="s">
        <v>232</v>
      </c>
      <c r="C3" s="61" t="s">
        <v>113</v>
      </c>
      <c r="D3" s="89">
        <v>40</v>
      </c>
      <c r="E3" s="61">
        <f>(D3/2)</f>
        <v>20</v>
      </c>
      <c r="F3" s="122"/>
      <c r="G3" s="128"/>
      <c r="H3" s="128"/>
      <c r="I3" s="128"/>
      <c r="J3" s="87">
        <f t="shared" ref="J3:J13" si="0">(D3/2)</f>
        <v>20</v>
      </c>
      <c r="K3" s="128"/>
      <c r="L3" s="128"/>
      <c r="M3" s="128"/>
      <c r="N3" s="128"/>
    </row>
    <row r="4" spans="1:14" x14ac:dyDescent="0.2">
      <c r="A4" s="166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8"/>
      <c r="H4" s="128"/>
      <c r="I4" s="128"/>
      <c r="J4" s="87">
        <f t="shared" si="0"/>
        <v>5</v>
      </c>
      <c r="K4" s="128"/>
      <c r="L4" s="128"/>
      <c r="M4" s="128"/>
      <c r="N4" s="128"/>
    </row>
    <row r="5" spans="1:14" ht="19.5" customHeight="1" x14ac:dyDescent="0.2">
      <c r="A5" s="166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8"/>
      <c r="H5" s="128"/>
      <c r="I5" s="128"/>
      <c r="J5" s="87">
        <f t="shared" si="0"/>
        <v>0</v>
      </c>
      <c r="K5" s="128"/>
      <c r="L5" s="128"/>
      <c r="M5" s="128"/>
      <c r="N5" s="128"/>
    </row>
    <row r="6" spans="1:14" x14ac:dyDescent="0.2">
      <c r="A6" s="166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8"/>
      <c r="H6" s="128"/>
      <c r="I6" s="128"/>
      <c r="J6" s="87">
        <f t="shared" si="0"/>
        <v>0</v>
      </c>
      <c r="K6" s="128"/>
      <c r="L6" s="128"/>
      <c r="M6" s="128"/>
      <c r="N6" s="128"/>
    </row>
    <row r="7" spans="1:14" ht="15" customHeight="1" x14ac:dyDescent="0.2">
      <c r="A7" s="166">
        <f t="shared" si="2"/>
        <v>5</v>
      </c>
      <c r="B7" s="61" t="s">
        <v>121</v>
      </c>
      <c r="C7" s="61" t="s">
        <v>9</v>
      </c>
      <c r="D7" s="89">
        <v>10</v>
      </c>
      <c r="E7" s="61">
        <f t="shared" si="1"/>
        <v>5</v>
      </c>
      <c r="F7" s="122"/>
      <c r="G7" s="128"/>
      <c r="H7" s="128"/>
      <c r="I7" s="128"/>
      <c r="J7" s="87">
        <f t="shared" si="0"/>
        <v>5</v>
      </c>
      <c r="K7" s="128"/>
      <c r="L7" s="128"/>
      <c r="M7" s="128"/>
      <c r="N7" s="128"/>
    </row>
    <row r="8" spans="1:14" ht="15" x14ac:dyDescent="0.2">
      <c r="A8" s="166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8"/>
      <c r="H8" s="128"/>
      <c r="I8" s="128"/>
      <c r="J8" s="87">
        <f t="shared" si="0"/>
        <v>0</v>
      </c>
      <c r="K8" s="128"/>
      <c r="L8" s="128"/>
      <c r="M8" s="128"/>
      <c r="N8" s="128"/>
    </row>
    <row r="9" spans="1:14" x14ac:dyDescent="0.2">
      <c r="A9" s="166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8"/>
      <c r="H9" s="128"/>
      <c r="I9" s="128"/>
      <c r="J9" s="87">
        <f t="shared" si="0"/>
        <v>0</v>
      </c>
      <c r="K9" s="128"/>
      <c r="L9" s="128"/>
      <c r="M9" s="128"/>
      <c r="N9" s="128"/>
    </row>
    <row r="10" spans="1:14" ht="27" customHeight="1" x14ac:dyDescent="0.2">
      <c r="A10" s="166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8"/>
      <c r="H10" s="128"/>
      <c r="I10" s="128"/>
      <c r="J10" s="87">
        <f t="shared" si="0"/>
        <v>0</v>
      </c>
      <c r="K10" s="128"/>
      <c r="L10" s="128"/>
      <c r="M10" s="128"/>
      <c r="N10" s="128"/>
    </row>
    <row r="11" spans="1:14" x14ac:dyDescent="0.2">
      <c r="A11" s="166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8"/>
      <c r="H11" s="128"/>
      <c r="I11" s="128"/>
      <c r="J11" s="87">
        <f t="shared" si="0"/>
        <v>2</v>
      </c>
      <c r="K11" s="128"/>
      <c r="L11" s="128"/>
      <c r="M11" s="128"/>
      <c r="N11" s="128"/>
    </row>
    <row r="12" spans="1:14" ht="91.5" customHeight="1" x14ac:dyDescent="0.2">
      <c r="A12" s="166">
        <f t="shared" si="2"/>
        <v>10</v>
      </c>
      <c r="B12" s="61" t="s">
        <v>231</v>
      </c>
      <c r="C12" s="61" t="s">
        <v>14</v>
      </c>
      <c r="D12" s="89">
        <v>12</v>
      </c>
      <c r="E12" s="61">
        <f t="shared" si="1"/>
        <v>6</v>
      </c>
      <c r="F12" s="122"/>
      <c r="G12" s="128"/>
      <c r="H12" s="128"/>
      <c r="I12" s="128"/>
      <c r="J12" s="87">
        <f t="shared" si="0"/>
        <v>6</v>
      </c>
      <c r="K12" s="128"/>
      <c r="L12" s="128"/>
      <c r="M12" s="128"/>
      <c r="N12" s="128"/>
    </row>
    <row r="13" spans="1:14" ht="12" customHeight="1" x14ac:dyDescent="0.2">
      <c r="A13" s="166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8"/>
      <c r="H13" s="128"/>
      <c r="I13" s="128"/>
      <c r="J13" s="87">
        <f t="shared" si="0"/>
        <v>12</v>
      </c>
      <c r="K13" s="128"/>
      <c r="L13" s="128"/>
      <c r="M13" s="128"/>
      <c r="N13" s="128"/>
    </row>
    <row r="14" spans="1:14" ht="51" x14ac:dyDescent="0.2">
      <c r="A14" s="166">
        <f t="shared" si="2"/>
        <v>12</v>
      </c>
      <c r="B14" s="61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8"/>
      <c r="H14" s="128"/>
      <c r="I14" s="128"/>
      <c r="J14" s="87">
        <v>1</v>
      </c>
      <c r="K14" s="128"/>
      <c r="L14" s="128"/>
      <c r="M14" s="128"/>
      <c r="N14" s="128"/>
    </row>
    <row r="15" spans="1:14" x14ac:dyDescent="0.2">
      <c r="A15" s="166">
        <f t="shared" si="2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8"/>
      <c r="H15" s="128"/>
      <c r="I15" s="128"/>
      <c r="J15" s="87">
        <f t="shared" ref="J15:J31" si="3">(D15/2)</f>
        <v>12</v>
      </c>
      <c r="K15" s="128"/>
      <c r="L15" s="128"/>
      <c r="M15" s="128"/>
      <c r="N15" s="128"/>
    </row>
    <row r="16" spans="1:14" x14ac:dyDescent="0.2">
      <c r="A16" s="166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8"/>
      <c r="H16" s="128"/>
      <c r="I16" s="128"/>
      <c r="J16" s="87">
        <f t="shared" si="3"/>
        <v>1</v>
      </c>
      <c r="K16" s="128"/>
      <c r="L16" s="128"/>
      <c r="M16" s="128"/>
      <c r="N16" s="128"/>
    </row>
    <row r="17" spans="1:14" ht="13.5" customHeight="1" x14ac:dyDescent="0.2">
      <c r="A17" s="166">
        <f t="shared" si="2"/>
        <v>15</v>
      </c>
      <c r="B17" s="61" t="s">
        <v>152</v>
      </c>
      <c r="C17" s="61" t="s">
        <v>161</v>
      </c>
      <c r="D17" s="89">
        <v>36</v>
      </c>
      <c r="E17" s="61">
        <f t="shared" si="1"/>
        <v>18</v>
      </c>
      <c r="F17" s="122"/>
      <c r="G17" s="128"/>
      <c r="H17" s="128"/>
      <c r="I17" s="128"/>
      <c r="J17" s="87">
        <f t="shared" si="3"/>
        <v>18</v>
      </c>
      <c r="K17" s="128"/>
      <c r="L17" s="128"/>
      <c r="M17" s="128"/>
      <c r="N17" s="128"/>
    </row>
    <row r="18" spans="1:14" ht="13.5" customHeight="1" x14ac:dyDescent="0.2">
      <c r="A18" s="166">
        <f t="shared" si="2"/>
        <v>16</v>
      </c>
      <c r="B18" s="61" t="s">
        <v>153</v>
      </c>
      <c r="C18" s="61" t="s">
        <v>77</v>
      </c>
      <c r="D18" s="89">
        <v>36</v>
      </c>
      <c r="E18" s="61">
        <f t="shared" si="1"/>
        <v>18</v>
      </c>
      <c r="F18" s="122"/>
      <c r="G18" s="128"/>
      <c r="H18" s="128"/>
      <c r="I18" s="128"/>
      <c r="J18" s="87">
        <f t="shared" si="3"/>
        <v>18</v>
      </c>
      <c r="K18" s="128"/>
      <c r="L18" s="128"/>
      <c r="M18" s="128"/>
      <c r="N18" s="128"/>
    </row>
    <row r="19" spans="1:14" ht="13.5" customHeight="1" x14ac:dyDescent="0.2">
      <c r="A19" s="166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8"/>
      <c r="H19" s="128"/>
      <c r="I19" s="128"/>
      <c r="J19" s="87">
        <f t="shared" si="3"/>
        <v>0</v>
      </c>
      <c r="K19" s="128"/>
      <c r="L19" s="128"/>
      <c r="M19" s="128"/>
      <c r="N19" s="128"/>
    </row>
    <row r="20" spans="1:14" ht="13.5" customHeight="1" x14ac:dyDescent="0.2">
      <c r="A20" s="166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8"/>
      <c r="H20" s="128"/>
      <c r="I20" s="128"/>
      <c r="J20" s="87">
        <f t="shared" si="3"/>
        <v>0</v>
      </c>
      <c r="K20" s="128"/>
      <c r="L20" s="128"/>
      <c r="M20" s="128"/>
      <c r="N20" s="128"/>
    </row>
    <row r="21" spans="1:14" x14ac:dyDescent="0.2">
      <c r="A21" s="166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8"/>
      <c r="H21" s="128"/>
      <c r="I21" s="128"/>
      <c r="J21" s="87">
        <f t="shared" si="3"/>
        <v>0</v>
      </c>
      <c r="K21" s="128"/>
      <c r="L21" s="128"/>
      <c r="M21" s="128"/>
      <c r="N21" s="128"/>
    </row>
    <row r="22" spans="1:14" x14ac:dyDescent="0.2">
      <c r="A22" s="166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8"/>
      <c r="H22" s="128"/>
      <c r="I22" s="128"/>
      <c r="J22" s="87">
        <f t="shared" si="3"/>
        <v>0</v>
      </c>
      <c r="K22" s="128"/>
      <c r="L22" s="128"/>
      <c r="M22" s="128"/>
      <c r="N22" s="128"/>
    </row>
    <row r="23" spans="1:14" ht="140.25" x14ac:dyDescent="0.2">
      <c r="A23" s="166">
        <f t="shared" si="2"/>
        <v>21</v>
      </c>
      <c r="B23" s="61" t="s">
        <v>212</v>
      </c>
      <c r="C23" s="61" t="s">
        <v>165</v>
      </c>
      <c r="D23" s="89">
        <v>24</v>
      </c>
      <c r="E23" s="61">
        <f t="shared" si="1"/>
        <v>12</v>
      </c>
      <c r="F23" s="122"/>
      <c r="G23" s="128"/>
      <c r="H23" s="128"/>
      <c r="I23" s="128"/>
      <c r="J23" s="87">
        <f t="shared" si="3"/>
        <v>12</v>
      </c>
      <c r="K23" s="128"/>
      <c r="L23" s="128"/>
      <c r="M23" s="128"/>
      <c r="N23" s="128"/>
    </row>
    <row r="24" spans="1:14" x14ac:dyDescent="0.2">
      <c r="A24" s="166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8"/>
      <c r="H24" s="128"/>
      <c r="I24" s="128"/>
      <c r="J24" s="87">
        <f t="shared" si="3"/>
        <v>1</v>
      </c>
      <c r="K24" s="128"/>
      <c r="L24" s="128"/>
      <c r="M24" s="128"/>
      <c r="N24" s="128"/>
    </row>
    <row r="25" spans="1:14" ht="13.5" customHeight="1" x14ac:dyDescent="0.2">
      <c r="A25" s="166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8"/>
      <c r="H25" s="128"/>
      <c r="I25" s="128"/>
      <c r="J25" s="87">
        <f t="shared" si="3"/>
        <v>2</v>
      </c>
      <c r="K25" s="128"/>
      <c r="L25" s="128"/>
      <c r="M25" s="128"/>
      <c r="N25" s="128"/>
    </row>
    <row r="26" spans="1:14" ht="45.75" customHeight="1" x14ac:dyDescent="0.2">
      <c r="A26" s="166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8"/>
      <c r="H26" s="128"/>
      <c r="I26" s="128"/>
      <c r="J26" s="87">
        <f t="shared" si="3"/>
        <v>0</v>
      </c>
      <c r="K26" s="128"/>
      <c r="L26" s="128"/>
      <c r="M26" s="128"/>
      <c r="N26" s="128"/>
    </row>
    <row r="27" spans="1:14" ht="13.5" customHeight="1" x14ac:dyDescent="0.2">
      <c r="A27" s="166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8"/>
      <c r="H27" s="128"/>
      <c r="I27" s="128"/>
      <c r="J27" s="87">
        <f t="shared" si="3"/>
        <v>0</v>
      </c>
      <c r="K27" s="128"/>
      <c r="L27" s="128"/>
      <c r="M27" s="128"/>
      <c r="N27" s="128"/>
    </row>
    <row r="28" spans="1:14" x14ac:dyDescent="0.2">
      <c r="A28" s="166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8"/>
      <c r="H28" s="128"/>
      <c r="I28" s="128"/>
      <c r="J28" s="87">
        <f t="shared" si="3"/>
        <v>0</v>
      </c>
      <c r="K28" s="128"/>
      <c r="L28" s="128"/>
      <c r="M28" s="128"/>
      <c r="N28" s="128"/>
    </row>
    <row r="29" spans="1:14" x14ac:dyDescent="0.2">
      <c r="A29" s="166">
        <f t="shared" si="2"/>
        <v>27</v>
      </c>
      <c r="B29" s="61" t="s">
        <v>30</v>
      </c>
      <c r="C29" s="61" t="s">
        <v>2</v>
      </c>
      <c r="D29" s="89">
        <v>8</v>
      </c>
      <c r="E29" s="61">
        <f t="shared" si="1"/>
        <v>4</v>
      </c>
      <c r="F29" s="122"/>
      <c r="G29" s="128"/>
      <c r="H29" s="128"/>
      <c r="I29" s="128"/>
      <c r="J29" s="87">
        <f t="shared" si="3"/>
        <v>4</v>
      </c>
      <c r="K29" s="128"/>
      <c r="L29" s="128"/>
      <c r="M29" s="128"/>
      <c r="N29" s="128"/>
    </row>
    <row r="30" spans="1:14" x14ac:dyDescent="0.2">
      <c r="A30" s="166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8"/>
      <c r="H30" s="128"/>
      <c r="I30" s="128"/>
      <c r="J30" s="87">
        <f t="shared" si="3"/>
        <v>12</v>
      </c>
      <c r="K30" s="128"/>
      <c r="L30" s="128"/>
      <c r="M30" s="128"/>
      <c r="N30" s="128"/>
    </row>
    <row r="31" spans="1:14" x14ac:dyDescent="0.2">
      <c r="A31" s="166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8"/>
      <c r="H31" s="128"/>
      <c r="I31" s="128"/>
      <c r="J31" s="87">
        <f t="shared" si="3"/>
        <v>0</v>
      </c>
      <c r="K31" s="128"/>
      <c r="L31" s="128"/>
      <c r="M31" s="128"/>
      <c r="N31" s="128"/>
    </row>
    <row r="32" spans="1:14" x14ac:dyDescent="0.2">
      <c r="A32" s="166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8"/>
      <c r="H32" s="128"/>
      <c r="I32" s="128"/>
      <c r="J32" s="87">
        <v>0</v>
      </c>
      <c r="K32" s="128"/>
      <c r="L32" s="128"/>
      <c r="M32" s="128"/>
      <c r="N32" s="128"/>
    </row>
    <row r="33" spans="1:14" x14ac:dyDescent="0.2">
      <c r="A33" s="166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8"/>
      <c r="H33" s="128"/>
      <c r="I33" s="128"/>
      <c r="J33" s="87">
        <f t="shared" ref="J33:J54" si="4">(D33/2)</f>
        <v>6</v>
      </c>
      <c r="K33" s="128"/>
      <c r="L33" s="128"/>
      <c r="M33" s="128"/>
      <c r="N33" s="128"/>
    </row>
    <row r="34" spans="1:14" x14ac:dyDescent="0.2">
      <c r="A34" s="166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8"/>
      <c r="H34" s="128"/>
      <c r="I34" s="128"/>
      <c r="J34" s="87">
        <f t="shared" si="4"/>
        <v>12</v>
      </c>
      <c r="K34" s="128"/>
      <c r="L34" s="128"/>
      <c r="M34" s="128"/>
      <c r="N34" s="128"/>
    </row>
    <row r="35" spans="1:14" ht="66.75" customHeight="1" x14ac:dyDescent="0.2">
      <c r="A35" s="166">
        <f t="shared" si="2"/>
        <v>33</v>
      </c>
      <c r="B35" s="61" t="s">
        <v>235</v>
      </c>
      <c r="C35" s="61" t="s">
        <v>37</v>
      </c>
      <c r="D35" s="89">
        <v>6</v>
      </c>
      <c r="E35" s="61">
        <f t="shared" si="1"/>
        <v>3</v>
      </c>
      <c r="F35" s="122"/>
      <c r="G35" s="128"/>
      <c r="H35" s="128"/>
      <c r="I35" s="128"/>
      <c r="J35" s="87">
        <f t="shared" si="4"/>
        <v>3</v>
      </c>
      <c r="K35" s="128"/>
      <c r="L35" s="128"/>
      <c r="M35" s="128"/>
      <c r="N35" s="128"/>
    </row>
    <row r="36" spans="1:14" ht="72.75" customHeight="1" x14ac:dyDescent="0.2">
      <c r="A36" s="166">
        <f t="shared" si="2"/>
        <v>34</v>
      </c>
      <c r="B36" s="61" t="s">
        <v>233</v>
      </c>
      <c r="C36" s="63" t="s">
        <v>39</v>
      </c>
      <c r="D36" s="89">
        <v>18</v>
      </c>
      <c r="E36" s="61">
        <f t="shared" si="1"/>
        <v>9</v>
      </c>
      <c r="F36" s="122"/>
      <c r="G36" s="128"/>
      <c r="H36" s="128"/>
      <c r="I36" s="128"/>
      <c r="J36" s="87">
        <f t="shared" si="4"/>
        <v>9</v>
      </c>
      <c r="K36" s="128"/>
      <c r="L36" s="128"/>
      <c r="M36" s="128"/>
      <c r="N36" s="128"/>
    </row>
    <row r="37" spans="1:14" ht="62.25" customHeight="1" x14ac:dyDescent="0.2">
      <c r="A37" s="166">
        <f t="shared" si="2"/>
        <v>35</v>
      </c>
      <c r="B37" s="61" t="s">
        <v>219</v>
      </c>
      <c r="C37" s="63" t="s">
        <v>220</v>
      </c>
      <c r="D37" s="89">
        <v>24</v>
      </c>
      <c r="E37" s="61">
        <f t="shared" si="1"/>
        <v>12</v>
      </c>
      <c r="F37" s="122"/>
      <c r="G37" s="128"/>
      <c r="H37" s="128"/>
      <c r="I37" s="128"/>
      <c r="J37" s="87">
        <f t="shared" si="4"/>
        <v>12</v>
      </c>
      <c r="K37" s="128"/>
      <c r="L37" s="128"/>
      <c r="M37" s="128"/>
      <c r="N37" s="128"/>
    </row>
    <row r="38" spans="1:14" ht="92.25" customHeight="1" x14ac:dyDescent="0.2">
      <c r="A38" s="166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8"/>
      <c r="H38" s="128"/>
      <c r="I38" s="128"/>
      <c r="J38" s="87">
        <f t="shared" si="4"/>
        <v>6</v>
      </c>
      <c r="K38" s="128"/>
      <c r="L38" s="128"/>
      <c r="M38" s="128"/>
      <c r="N38" s="128"/>
    </row>
    <row r="39" spans="1:14" ht="14.25" customHeight="1" x14ac:dyDescent="0.2">
      <c r="A39" s="166">
        <f t="shared" si="2"/>
        <v>37</v>
      </c>
      <c r="B39" s="61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8"/>
      <c r="H39" s="128"/>
      <c r="I39" s="128"/>
      <c r="J39" s="87">
        <f t="shared" si="4"/>
        <v>6</v>
      </c>
      <c r="K39" s="128"/>
      <c r="L39" s="128"/>
      <c r="M39" s="128"/>
      <c r="N39" s="128"/>
    </row>
    <row r="40" spans="1:14" ht="14.25" customHeight="1" x14ac:dyDescent="0.2">
      <c r="A40" s="166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8"/>
      <c r="H40" s="128"/>
      <c r="I40" s="128"/>
      <c r="J40" s="87">
        <f t="shared" si="4"/>
        <v>0</v>
      </c>
      <c r="K40" s="128"/>
      <c r="L40" s="128"/>
      <c r="M40" s="128"/>
      <c r="N40" s="128"/>
    </row>
    <row r="41" spans="1:14" ht="87.75" customHeight="1" x14ac:dyDescent="0.2">
      <c r="A41" s="166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8"/>
      <c r="H41" s="128"/>
      <c r="I41" s="128"/>
      <c r="J41" s="87">
        <f t="shared" si="4"/>
        <v>0</v>
      </c>
      <c r="K41" s="128"/>
      <c r="L41" s="128"/>
      <c r="M41" s="128"/>
      <c r="N41" s="128"/>
    </row>
    <row r="42" spans="1:14" ht="13.5" customHeight="1" x14ac:dyDescent="0.2">
      <c r="A42" s="166">
        <f t="shared" si="2"/>
        <v>40</v>
      </c>
      <c r="B42" s="61" t="s">
        <v>45</v>
      </c>
      <c r="C42" s="61" t="s">
        <v>9</v>
      </c>
      <c r="D42" s="89">
        <v>6</v>
      </c>
      <c r="E42" s="61">
        <f t="shared" si="1"/>
        <v>3</v>
      </c>
      <c r="F42" s="122"/>
      <c r="G42" s="128"/>
      <c r="H42" s="128"/>
      <c r="I42" s="128"/>
      <c r="J42" s="87">
        <f t="shared" si="4"/>
        <v>3</v>
      </c>
      <c r="K42" s="128"/>
      <c r="L42" s="128"/>
      <c r="M42" s="128"/>
      <c r="N42" s="128"/>
    </row>
    <row r="43" spans="1:14" x14ac:dyDescent="0.2">
      <c r="A43" s="166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8"/>
      <c r="H43" s="128"/>
      <c r="I43" s="128"/>
      <c r="J43" s="87">
        <f t="shared" si="4"/>
        <v>12</v>
      </c>
      <c r="K43" s="128"/>
      <c r="L43" s="128"/>
      <c r="M43" s="128"/>
      <c r="N43" s="128"/>
    </row>
    <row r="44" spans="1:14" ht="69" customHeight="1" x14ac:dyDescent="0.2">
      <c r="A44" s="166">
        <f t="shared" si="2"/>
        <v>42</v>
      </c>
      <c r="B44" s="61" t="s">
        <v>223</v>
      </c>
      <c r="C44" s="61" t="s">
        <v>47</v>
      </c>
      <c r="D44" s="89"/>
      <c r="E44" s="61">
        <f t="shared" si="1"/>
        <v>0</v>
      </c>
      <c r="F44" s="122"/>
      <c r="G44" s="128"/>
      <c r="H44" s="128"/>
      <c r="I44" s="128"/>
      <c r="J44" s="87">
        <f t="shared" si="4"/>
        <v>0</v>
      </c>
      <c r="K44" s="128"/>
      <c r="L44" s="128"/>
      <c r="M44" s="128"/>
      <c r="N44" s="128"/>
    </row>
    <row r="45" spans="1:14" x14ac:dyDescent="0.2">
      <c r="A45" s="166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8"/>
      <c r="H45" s="128"/>
      <c r="I45" s="128"/>
      <c r="J45" s="87">
        <f t="shared" si="4"/>
        <v>6</v>
      </c>
      <c r="K45" s="128"/>
      <c r="L45" s="128"/>
      <c r="M45" s="128"/>
      <c r="N45" s="128"/>
    </row>
    <row r="46" spans="1:14" ht="65.25" customHeight="1" x14ac:dyDescent="0.2">
      <c r="A46" s="166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8"/>
      <c r="H46" s="128"/>
      <c r="I46" s="128"/>
      <c r="J46" s="87">
        <f t="shared" si="4"/>
        <v>4</v>
      </c>
      <c r="K46" s="128"/>
      <c r="L46" s="128"/>
      <c r="M46" s="128"/>
      <c r="N46" s="128"/>
    </row>
    <row r="47" spans="1:14" x14ac:dyDescent="0.2">
      <c r="A47" s="166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8"/>
      <c r="H47" s="128"/>
      <c r="I47" s="128"/>
      <c r="J47" s="87">
        <f t="shared" si="4"/>
        <v>0</v>
      </c>
      <c r="K47" s="128"/>
      <c r="L47" s="128"/>
      <c r="M47" s="128"/>
      <c r="N47" s="128"/>
    </row>
    <row r="48" spans="1:14" ht="13.5" customHeight="1" x14ac:dyDescent="0.2">
      <c r="A48" s="166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8"/>
      <c r="H48" s="128"/>
      <c r="I48" s="128"/>
      <c r="J48" s="87">
        <f t="shared" si="4"/>
        <v>12</v>
      </c>
      <c r="K48" s="128"/>
      <c r="L48" s="128"/>
      <c r="M48" s="128"/>
      <c r="N48" s="128"/>
    </row>
    <row r="49" spans="1:14" x14ac:dyDescent="0.2">
      <c r="A49" s="166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8"/>
      <c r="H49" s="128"/>
      <c r="I49" s="128"/>
      <c r="J49" s="87">
        <f t="shared" si="4"/>
        <v>0</v>
      </c>
      <c r="K49" s="128"/>
      <c r="L49" s="128"/>
      <c r="M49" s="128"/>
      <c r="N49" s="128"/>
    </row>
    <row r="50" spans="1:14" ht="13.5" customHeight="1" x14ac:dyDescent="0.2">
      <c r="A50" s="166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8"/>
      <c r="H50" s="128"/>
      <c r="I50" s="128"/>
      <c r="J50" s="87">
        <f t="shared" si="4"/>
        <v>3</v>
      </c>
      <c r="K50" s="128"/>
      <c r="L50" s="128"/>
      <c r="M50" s="128"/>
      <c r="N50" s="128"/>
    </row>
    <row r="51" spans="1:14" x14ac:dyDescent="0.2">
      <c r="A51" s="166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8"/>
      <c r="H51" s="128"/>
      <c r="I51" s="128"/>
      <c r="J51" s="87">
        <f t="shared" si="4"/>
        <v>0</v>
      </c>
      <c r="K51" s="128"/>
      <c r="L51" s="128"/>
      <c r="M51" s="128"/>
      <c r="N51" s="128"/>
    </row>
    <row r="52" spans="1:14" x14ac:dyDescent="0.2">
      <c r="A52" s="166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8"/>
      <c r="H52" s="128"/>
      <c r="I52" s="128"/>
      <c r="J52" s="87">
        <f t="shared" si="4"/>
        <v>12</v>
      </c>
      <c r="K52" s="128"/>
      <c r="L52" s="128"/>
      <c r="M52" s="128"/>
      <c r="N52" s="128"/>
    </row>
    <row r="53" spans="1:14" x14ac:dyDescent="0.2">
      <c r="A53" s="166">
        <f t="shared" si="2"/>
        <v>51</v>
      </c>
      <c r="B53" s="61" t="s">
        <v>56</v>
      </c>
      <c r="C53" s="61" t="s">
        <v>57</v>
      </c>
      <c r="D53" s="89"/>
      <c r="E53" s="61">
        <f t="shared" si="1"/>
        <v>0</v>
      </c>
      <c r="F53" s="122"/>
      <c r="G53" s="128"/>
      <c r="H53" s="128"/>
      <c r="I53" s="128"/>
      <c r="J53" s="87">
        <f t="shared" si="4"/>
        <v>0</v>
      </c>
      <c r="K53" s="128"/>
      <c r="L53" s="128"/>
      <c r="M53" s="128"/>
      <c r="N53" s="128"/>
    </row>
    <row r="54" spans="1:14" ht="25.5" x14ac:dyDescent="0.2">
      <c r="A54" s="166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8"/>
      <c r="H54" s="128"/>
      <c r="I54" s="128"/>
      <c r="J54" s="87">
        <f t="shared" si="4"/>
        <v>0</v>
      </c>
      <c r="K54" s="128"/>
      <c r="L54" s="128"/>
      <c r="M54" s="128"/>
      <c r="N54" s="128"/>
    </row>
    <row r="55" spans="1:14" ht="30" customHeight="1" x14ac:dyDescent="0.2">
      <c r="A55" s="166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8"/>
      <c r="H55" s="128"/>
      <c r="I55" s="128"/>
      <c r="J55" s="87">
        <v>25</v>
      </c>
      <c r="K55" s="128"/>
      <c r="L55" s="128"/>
      <c r="M55" s="128"/>
      <c r="N55" s="128"/>
    </row>
    <row r="56" spans="1:14" x14ac:dyDescent="0.2">
      <c r="A56" s="166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8"/>
      <c r="H56" s="128"/>
      <c r="I56" s="128"/>
      <c r="J56" s="87">
        <f>(D56/2)</f>
        <v>0</v>
      </c>
      <c r="K56" s="128"/>
      <c r="L56" s="128"/>
      <c r="M56" s="128"/>
      <c r="N56" s="128"/>
    </row>
    <row r="57" spans="1:14" ht="14.25" customHeight="1" x14ac:dyDescent="0.2">
      <c r="A57" s="166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8"/>
      <c r="H57" s="128"/>
      <c r="I57" s="128"/>
      <c r="J57" s="87">
        <v>1</v>
      </c>
      <c r="K57" s="128"/>
      <c r="L57" s="128"/>
      <c r="M57" s="128"/>
      <c r="N57" s="128"/>
    </row>
    <row r="58" spans="1:14" ht="13.5" customHeight="1" x14ac:dyDescent="0.2">
      <c r="A58" s="166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8"/>
      <c r="H58" s="128"/>
      <c r="I58" s="128"/>
      <c r="J58" s="87">
        <f t="shared" ref="J58:J71" si="5">(D58/2)</f>
        <v>0</v>
      </c>
      <c r="K58" s="128"/>
      <c r="L58" s="128"/>
      <c r="M58" s="128"/>
      <c r="N58" s="128"/>
    </row>
    <row r="59" spans="1:14" x14ac:dyDescent="0.2">
      <c r="A59" s="166">
        <f t="shared" si="2"/>
        <v>57</v>
      </c>
      <c r="B59" s="61" t="s">
        <v>63</v>
      </c>
      <c r="C59" s="61" t="s">
        <v>2</v>
      </c>
      <c r="D59" s="89">
        <v>8</v>
      </c>
      <c r="E59" s="61">
        <f t="shared" si="1"/>
        <v>4</v>
      </c>
      <c r="F59" s="122"/>
      <c r="G59" s="128"/>
      <c r="H59" s="128"/>
      <c r="I59" s="128"/>
      <c r="J59" s="87">
        <f t="shared" si="5"/>
        <v>4</v>
      </c>
      <c r="K59" s="128"/>
      <c r="L59" s="128"/>
      <c r="M59" s="128"/>
      <c r="N59" s="128"/>
    </row>
    <row r="60" spans="1:14" ht="15.75" customHeight="1" x14ac:dyDescent="0.2">
      <c r="A60" s="166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8"/>
      <c r="H60" s="128"/>
      <c r="I60" s="128"/>
      <c r="J60" s="87">
        <f t="shared" si="5"/>
        <v>0</v>
      </c>
      <c r="K60" s="128"/>
      <c r="L60" s="128"/>
      <c r="M60" s="128"/>
      <c r="N60" s="128"/>
    </row>
    <row r="61" spans="1:14" ht="14.25" customHeight="1" x14ac:dyDescent="0.2">
      <c r="A61" s="166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8"/>
      <c r="H61" s="128"/>
      <c r="I61" s="128"/>
      <c r="J61" s="87">
        <f t="shared" si="5"/>
        <v>0</v>
      </c>
      <c r="K61" s="128"/>
      <c r="L61" s="128"/>
      <c r="M61" s="128"/>
      <c r="N61" s="128"/>
    </row>
    <row r="62" spans="1:14" ht="13.5" customHeight="1" x14ac:dyDescent="0.2">
      <c r="A62" s="166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8"/>
      <c r="H62" s="128"/>
      <c r="I62" s="128"/>
      <c r="J62" s="87">
        <f t="shared" si="5"/>
        <v>0</v>
      </c>
      <c r="K62" s="128"/>
      <c r="L62" s="128"/>
      <c r="M62" s="128"/>
      <c r="N62" s="128"/>
    </row>
    <row r="63" spans="1:14" x14ac:dyDescent="0.2">
      <c r="A63" s="166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8"/>
      <c r="H63" s="128"/>
      <c r="I63" s="128"/>
      <c r="J63" s="87">
        <f t="shared" si="5"/>
        <v>12</v>
      </c>
      <c r="K63" s="128"/>
      <c r="L63" s="128"/>
      <c r="M63" s="128"/>
      <c r="N63" s="128"/>
    </row>
    <row r="64" spans="1:14" ht="12.75" customHeight="1" x14ac:dyDescent="0.2">
      <c r="A64" s="166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8"/>
      <c r="H64" s="128"/>
      <c r="I64" s="128"/>
      <c r="J64" s="87">
        <f t="shared" si="5"/>
        <v>0</v>
      </c>
      <c r="K64" s="128"/>
      <c r="L64" s="128"/>
      <c r="M64" s="128"/>
      <c r="N64" s="128"/>
    </row>
    <row r="65" spans="1:14" ht="12.75" customHeight="1" x14ac:dyDescent="0.2">
      <c r="A65" s="166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8"/>
      <c r="H65" s="128"/>
      <c r="I65" s="128"/>
      <c r="J65" s="87">
        <f t="shared" si="5"/>
        <v>0</v>
      </c>
      <c r="K65" s="128"/>
      <c r="L65" s="128"/>
      <c r="M65" s="128"/>
      <c r="N65" s="128"/>
    </row>
    <row r="66" spans="1:14" ht="12" customHeight="1" x14ac:dyDescent="0.2">
      <c r="A66" s="166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8"/>
      <c r="H66" s="128"/>
      <c r="I66" s="128"/>
      <c r="J66" s="87">
        <f t="shared" si="5"/>
        <v>0</v>
      </c>
      <c r="K66" s="128"/>
      <c r="L66" s="128"/>
      <c r="M66" s="128"/>
      <c r="N66" s="128"/>
    </row>
    <row r="67" spans="1:14" x14ac:dyDescent="0.2">
      <c r="A67" s="166">
        <f t="shared" si="2"/>
        <v>65</v>
      </c>
      <c r="B67" s="61" t="s">
        <v>134</v>
      </c>
      <c r="C67" s="61" t="s">
        <v>2</v>
      </c>
      <c r="D67" s="89">
        <v>8</v>
      </c>
      <c r="E67" s="61">
        <f t="shared" si="1"/>
        <v>4</v>
      </c>
      <c r="F67" s="122"/>
      <c r="G67" s="128"/>
      <c r="H67" s="128"/>
      <c r="I67" s="128"/>
      <c r="J67" s="87">
        <f t="shared" si="5"/>
        <v>4</v>
      </c>
      <c r="K67" s="128"/>
      <c r="L67" s="128"/>
      <c r="M67" s="128"/>
      <c r="N67" s="128"/>
    </row>
    <row r="68" spans="1:14" ht="57" customHeight="1" x14ac:dyDescent="0.2">
      <c r="A68" s="166">
        <f t="shared" si="2"/>
        <v>66</v>
      </c>
      <c r="B68" s="61" t="s">
        <v>224</v>
      </c>
      <c r="C68" s="61" t="s">
        <v>9</v>
      </c>
      <c r="D68" s="89">
        <v>4</v>
      </c>
      <c r="E68" s="61">
        <f>(D68/2)</f>
        <v>2</v>
      </c>
      <c r="F68" s="122"/>
      <c r="G68" s="128"/>
      <c r="H68" s="128"/>
      <c r="I68" s="128"/>
      <c r="J68" s="87">
        <f t="shared" si="5"/>
        <v>2</v>
      </c>
      <c r="K68" s="128"/>
      <c r="L68" s="128"/>
      <c r="M68" s="128"/>
      <c r="N68" s="128"/>
    </row>
    <row r="69" spans="1:14" ht="15" customHeight="1" x14ac:dyDescent="0.2">
      <c r="A69" s="166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87">
        <f t="shared" si="5"/>
        <v>36</v>
      </c>
      <c r="K69" s="128"/>
      <c r="L69" s="128"/>
      <c r="M69" s="128"/>
      <c r="N69" s="128"/>
    </row>
    <row r="70" spans="1:14" ht="13.5" customHeight="1" x14ac:dyDescent="0.2">
      <c r="A70" s="166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87">
        <f t="shared" si="5"/>
        <v>18</v>
      </c>
      <c r="K70" s="128"/>
      <c r="L70" s="128"/>
      <c r="M70" s="128"/>
      <c r="N70" s="128"/>
    </row>
    <row r="71" spans="1:14" ht="29.25" customHeight="1" x14ac:dyDescent="0.2">
      <c r="A71" s="166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87">
        <f t="shared" si="5"/>
        <v>0</v>
      </c>
      <c r="K71" s="128"/>
      <c r="L71" s="128"/>
      <c r="M71" s="128"/>
      <c r="N71" s="128"/>
    </row>
    <row r="72" spans="1:14" s="103" customFormat="1" x14ac:dyDescent="0.2">
      <c r="A72" s="104">
        <v>70</v>
      </c>
      <c r="B72" s="102" t="s">
        <v>180</v>
      </c>
      <c r="C72" s="102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28"/>
      <c r="L72" s="128"/>
      <c r="M72" s="128"/>
      <c r="N72" s="128"/>
    </row>
    <row r="73" spans="1:14" x14ac:dyDescent="0.2">
      <c r="A73" s="92"/>
      <c r="B73" s="94"/>
      <c r="C73" s="94"/>
      <c r="H73" s="128" t="s">
        <v>138</v>
      </c>
      <c r="I73" s="152"/>
      <c r="M73" s="128" t="s">
        <v>138</v>
      </c>
      <c r="N73" s="152"/>
    </row>
    <row r="74" spans="1:14" ht="66" x14ac:dyDescent="0.2">
      <c r="A74" s="92"/>
      <c r="B74" s="187" t="s">
        <v>242</v>
      </c>
      <c r="C74" s="94"/>
    </row>
    <row r="75" spans="1:14" x14ac:dyDescent="0.2">
      <c r="A75" s="92"/>
      <c r="B75" s="51"/>
      <c r="C75" s="94"/>
      <c r="F75" s="153"/>
      <c r="G75" s="154"/>
      <c r="H75" s="154"/>
      <c r="I75" s="154"/>
      <c r="J75" s="153"/>
      <c r="K75" s="154"/>
      <c r="L75" s="154"/>
      <c r="M75" s="154"/>
      <c r="N75" s="154"/>
    </row>
    <row r="76" spans="1:14" x14ac:dyDescent="0.2">
      <c r="A76" s="92"/>
      <c r="B76" s="51"/>
      <c r="C76" s="94"/>
      <c r="F76" s="153"/>
      <c r="G76" s="154"/>
      <c r="H76" s="154"/>
      <c r="I76" s="154"/>
      <c r="J76" s="153"/>
      <c r="K76" s="154"/>
      <c r="L76" s="154"/>
      <c r="M76" s="154"/>
      <c r="N76" s="154"/>
    </row>
    <row r="77" spans="1:14" ht="16.5" x14ac:dyDescent="0.2">
      <c r="B77" s="187"/>
      <c r="F77" s="153"/>
      <c r="G77" s="154"/>
      <c r="H77" s="154"/>
      <c r="I77" s="154"/>
      <c r="J77" s="153"/>
      <c r="K77" s="154"/>
      <c r="L77" s="154"/>
      <c r="M77" s="154"/>
      <c r="N77" s="154"/>
    </row>
    <row r="78" spans="1:14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</row>
    <row r="79" spans="1:14" ht="33" x14ac:dyDescent="0.2">
      <c r="B79" s="187" t="s">
        <v>243</v>
      </c>
      <c r="F79" s="153"/>
      <c r="G79" s="154"/>
      <c r="H79" s="154"/>
      <c r="I79" s="154"/>
      <c r="J79" s="153"/>
      <c r="K79" s="154"/>
      <c r="L79" s="154"/>
      <c r="M79" s="154"/>
      <c r="N79" s="154"/>
    </row>
    <row r="80" spans="1:14" ht="14.25" x14ac:dyDescent="0.2">
      <c r="B80" s="188" t="s">
        <v>244</v>
      </c>
      <c r="F80" s="153"/>
      <c r="G80" s="154"/>
      <c r="H80" s="154"/>
      <c r="I80" s="154"/>
      <c r="J80" s="153"/>
      <c r="K80" s="154"/>
      <c r="L80" s="154"/>
      <c r="M80" s="154"/>
      <c r="N80" s="154"/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77"/>
  <sheetViews>
    <sheetView workbookViewId="0">
      <pane xSplit="2" ySplit="2" topLeftCell="C67" activePane="bottomRight" state="frozen"/>
      <selection pane="topRight" activeCell="C1" sqref="C1"/>
      <selection pane="bottomLeft" activeCell="A4" sqref="A4"/>
      <selection pane="bottomRight" activeCell="B69" sqref="B69:B77"/>
    </sheetView>
  </sheetViews>
  <sheetFormatPr baseColWidth="10" defaultRowHeight="12.75" x14ac:dyDescent="0.2"/>
  <cols>
    <col min="1" max="1" width="6.42578125" style="51" customWidth="1"/>
    <col min="2" max="2" width="34" style="51" customWidth="1"/>
    <col min="3" max="3" width="20.7109375" style="51" customWidth="1"/>
    <col min="4" max="4" width="13.5703125" style="44" customWidth="1"/>
    <col min="5" max="6" width="11.42578125" style="44"/>
    <col min="7" max="7" width="13.140625" style="44" bestFit="1" customWidth="1"/>
    <col min="8" max="8" width="14" style="44" bestFit="1" customWidth="1"/>
    <col min="9" max="9" width="12.5703125" style="44" bestFit="1" customWidth="1"/>
    <col min="10" max="11" width="11.42578125" style="44"/>
    <col min="12" max="12" width="13.42578125" style="44" bestFit="1" customWidth="1"/>
    <col min="13" max="13" width="12.5703125" style="44" bestFit="1" customWidth="1"/>
    <col min="14" max="14" width="13.42578125" style="44" bestFit="1" customWidth="1"/>
    <col min="15" max="16384" width="11.42578125" style="44"/>
  </cols>
  <sheetData>
    <row r="1" spans="1:14" ht="51" customHeight="1" x14ac:dyDescent="0.2">
      <c r="A1" s="170"/>
      <c r="B1" s="170"/>
      <c r="C1" s="172" t="s">
        <v>182</v>
      </c>
      <c r="D1" s="173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51" customFormat="1" ht="42" customHeight="1" x14ac:dyDescent="0.2">
      <c r="A2" s="45" t="s">
        <v>0</v>
      </c>
      <c r="B2" s="45" t="s">
        <v>1</v>
      </c>
      <c r="C2" s="45" t="s">
        <v>2</v>
      </c>
      <c r="D2" s="70" t="s">
        <v>149</v>
      </c>
      <c r="E2" s="46" t="s">
        <v>136</v>
      </c>
      <c r="F2" s="46" t="s">
        <v>137</v>
      </c>
      <c r="G2" s="46" t="s">
        <v>138</v>
      </c>
      <c r="H2" s="46" t="s">
        <v>139</v>
      </c>
      <c r="I2" s="46" t="s">
        <v>140</v>
      </c>
      <c r="J2" s="46" t="s">
        <v>136</v>
      </c>
      <c r="K2" s="46" t="s">
        <v>137</v>
      </c>
      <c r="L2" s="46" t="s">
        <v>138</v>
      </c>
      <c r="M2" s="46" t="s">
        <v>139</v>
      </c>
      <c r="N2" s="46" t="s">
        <v>140</v>
      </c>
    </row>
    <row r="3" spans="1:14" x14ac:dyDescent="0.2">
      <c r="A3" s="53">
        <v>1</v>
      </c>
      <c r="B3" s="61" t="s">
        <v>232</v>
      </c>
      <c r="C3" s="49" t="s">
        <v>113</v>
      </c>
      <c r="D3" s="47">
        <v>2688</v>
      </c>
      <c r="E3" s="48">
        <f>(D3/2)</f>
        <v>1344</v>
      </c>
      <c r="F3" s="108"/>
      <c r="G3" s="108"/>
      <c r="H3" s="108"/>
      <c r="I3" s="110"/>
      <c r="J3" s="48">
        <v>1344</v>
      </c>
      <c r="K3" s="108"/>
      <c r="L3" s="110"/>
      <c r="M3" s="108"/>
      <c r="N3" s="110"/>
    </row>
    <row r="4" spans="1:14" x14ac:dyDescent="0.2">
      <c r="A4" s="53">
        <f>1+A3</f>
        <v>2</v>
      </c>
      <c r="B4" s="48" t="s">
        <v>5</v>
      </c>
      <c r="C4" s="49" t="s">
        <v>114</v>
      </c>
      <c r="D4" s="47">
        <v>158</v>
      </c>
      <c r="E4" s="48">
        <f t="shared" ref="E4:E66" si="0">(D4/2)</f>
        <v>79</v>
      </c>
      <c r="F4" s="108"/>
      <c r="G4" s="108"/>
      <c r="H4" s="108"/>
      <c r="I4" s="110"/>
      <c r="J4" s="48">
        <v>79</v>
      </c>
      <c r="K4" s="108"/>
      <c r="L4" s="110"/>
      <c r="M4" s="108"/>
      <c r="N4" s="110"/>
    </row>
    <row r="5" spans="1:14" ht="19.5" customHeight="1" x14ac:dyDescent="0.2">
      <c r="A5" s="53">
        <f t="shared" ref="A5:A9" si="1">1+A4</f>
        <v>3</v>
      </c>
      <c r="B5" s="48" t="s">
        <v>124</v>
      </c>
      <c r="C5" s="49" t="s">
        <v>7</v>
      </c>
      <c r="D5" s="61">
        <v>150</v>
      </c>
      <c r="E5" s="61">
        <f t="shared" si="0"/>
        <v>75</v>
      </c>
      <c r="F5" s="108"/>
      <c r="G5" s="108"/>
      <c r="H5" s="108"/>
      <c r="I5" s="110"/>
      <c r="J5" s="48">
        <v>75</v>
      </c>
      <c r="K5" s="108"/>
      <c r="L5" s="110"/>
      <c r="M5" s="108"/>
      <c r="N5" s="110"/>
    </row>
    <row r="6" spans="1:14" x14ac:dyDescent="0.2">
      <c r="A6" s="53">
        <f t="shared" si="1"/>
        <v>4</v>
      </c>
      <c r="B6" s="48" t="s">
        <v>8</v>
      </c>
      <c r="C6" s="49" t="s">
        <v>2</v>
      </c>
      <c r="D6" s="61">
        <v>720</v>
      </c>
      <c r="E6" s="61">
        <f t="shared" si="0"/>
        <v>360</v>
      </c>
      <c r="F6" s="108"/>
      <c r="G6" s="108"/>
      <c r="H6" s="108"/>
      <c r="I6" s="110"/>
      <c r="J6" s="48">
        <v>360</v>
      </c>
      <c r="K6" s="108"/>
      <c r="L6" s="110"/>
      <c r="M6" s="108"/>
      <c r="N6" s="110"/>
    </row>
    <row r="7" spans="1:14" ht="24" customHeight="1" x14ac:dyDescent="0.2">
      <c r="A7" s="53">
        <f t="shared" si="1"/>
        <v>5</v>
      </c>
      <c r="B7" s="48" t="s">
        <v>121</v>
      </c>
      <c r="C7" s="49" t="s">
        <v>9</v>
      </c>
      <c r="D7" s="61">
        <v>72</v>
      </c>
      <c r="E7" s="61">
        <f t="shared" si="0"/>
        <v>36</v>
      </c>
      <c r="F7" s="108"/>
      <c r="G7" s="108"/>
      <c r="H7" s="108"/>
      <c r="I7" s="110"/>
      <c r="J7" s="48">
        <v>48</v>
      </c>
      <c r="K7" s="108"/>
      <c r="L7" s="110"/>
      <c r="M7" s="108"/>
      <c r="N7" s="110"/>
    </row>
    <row r="8" spans="1:14" x14ac:dyDescent="0.2">
      <c r="A8" s="53">
        <f t="shared" si="1"/>
        <v>6</v>
      </c>
      <c r="B8" s="48" t="s">
        <v>150</v>
      </c>
      <c r="C8" s="49" t="s">
        <v>114</v>
      </c>
      <c r="D8" s="61">
        <v>228</v>
      </c>
      <c r="E8" s="61">
        <f t="shared" si="0"/>
        <v>114</v>
      </c>
      <c r="F8" s="108"/>
      <c r="G8" s="108"/>
      <c r="H8" s="108"/>
      <c r="I8" s="110"/>
      <c r="J8" s="48">
        <v>114</v>
      </c>
      <c r="K8" s="108"/>
      <c r="L8" s="110"/>
      <c r="M8" s="108"/>
      <c r="N8" s="110"/>
    </row>
    <row r="9" spans="1:14" ht="25.5" x14ac:dyDescent="0.2">
      <c r="A9" s="53">
        <f t="shared" si="1"/>
        <v>7</v>
      </c>
      <c r="B9" s="48" t="s">
        <v>123</v>
      </c>
      <c r="C9" s="49" t="s">
        <v>2</v>
      </c>
      <c r="D9" s="61">
        <v>192</v>
      </c>
      <c r="E9" s="61">
        <f t="shared" si="0"/>
        <v>96</v>
      </c>
      <c r="F9" s="108"/>
      <c r="G9" s="108"/>
      <c r="H9" s="108"/>
      <c r="I9" s="110"/>
      <c r="J9" s="48">
        <v>96</v>
      </c>
      <c r="K9" s="108"/>
      <c r="L9" s="110"/>
      <c r="M9" s="108"/>
      <c r="N9" s="110"/>
    </row>
    <row r="10" spans="1:14" x14ac:dyDescent="0.2">
      <c r="A10" s="53">
        <f>(1+A9)</f>
        <v>8</v>
      </c>
      <c r="B10" s="48" t="s">
        <v>12</v>
      </c>
      <c r="C10" s="49" t="s">
        <v>2</v>
      </c>
      <c r="D10" s="61">
        <v>24</v>
      </c>
      <c r="E10" s="61">
        <f t="shared" si="0"/>
        <v>12</v>
      </c>
      <c r="F10" s="108"/>
      <c r="G10" s="108"/>
      <c r="H10" s="108"/>
      <c r="I10" s="110"/>
      <c r="J10" s="48">
        <v>30</v>
      </c>
      <c r="K10" s="108"/>
      <c r="L10" s="110"/>
      <c r="M10" s="108"/>
      <c r="N10" s="110"/>
    </row>
    <row r="11" spans="1:14" ht="102" customHeight="1" x14ac:dyDescent="0.2">
      <c r="A11" s="53">
        <f t="shared" ref="A11:A65" si="2">(1+A10)</f>
        <v>9</v>
      </c>
      <c r="B11" s="48" t="s">
        <v>231</v>
      </c>
      <c r="C11" s="49" t="s">
        <v>14</v>
      </c>
      <c r="D11" s="61">
        <v>2160</v>
      </c>
      <c r="E11" s="61">
        <f t="shared" si="0"/>
        <v>1080</v>
      </c>
      <c r="F11" s="108"/>
      <c r="G11" s="108"/>
      <c r="H11" s="108"/>
      <c r="I11" s="110"/>
      <c r="J11" s="48">
        <v>1320</v>
      </c>
      <c r="K11" s="108"/>
      <c r="L11" s="110"/>
      <c r="M11" s="108"/>
      <c r="N11" s="110"/>
    </row>
    <row r="12" spans="1:14" ht="12" customHeight="1" x14ac:dyDescent="0.2">
      <c r="A12" s="53">
        <f t="shared" si="2"/>
        <v>10</v>
      </c>
      <c r="B12" s="48" t="s">
        <v>15</v>
      </c>
      <c r="C12" s="49" t="s">
        <v>9</v>
      </c>
      <c r="D12" s="61">
        <v>158</v>
      </c>
      <c r="E12" s="61">
        <f t="shared" si="0"/>
        <v>79</v>
      </c>
      <c r="F12" s="108"/>
      <c r="G12" s="108"/>
      <c r="H12" s="108"/>
      <c r="I12" s="110"/>
      <c r="J12" s="48">
        <v>79</v>
      </c>
      <c r="K12" s="108"/>
      <c r="L12" s="110"/>
      <c r="M12" s="108"/>
      <c r="N12" s="110"/>
    </row>
    <row r="13" spans="1:14" ht="51" x14ac:dyDescent="0.2">
      <c r="A13" s="53">
        <f t="shared" si="2"/>
        <v>11</v>
      </c>
      <c r="B13" s="48" t="s">
        <v>236</v>
      </c>
      <c r="C13" s="49" t="s">
        <v>2</v>
      </c>
      <c r="D13" s="61">
        <v>30</v>
      </c>
      <c r="E13" s="61">
        <f t="shared" si="0"/>
        <v>15</v>
      </c>
      <c r="F13" s="108"/>
      <c r="G13" s="108"/>
      <c r="H13" s="108"/>
      <c r="I13" s="110"/>
      <c r="J13" s="48">
        <v>15</v>
      </c>
      <c r="K13" s="108"/>
      <c r="L13" s="110"/>
      <c r="M13" s="108"/>
      <c r="N13" s="110"/>
    </row>
    <row r="14" spans="1:14" x14ac:dyDescent="0.2">
      <c r="A14" s="53">
        <f t="shared" si="2"/>
        <v>12</v>
      </c>
      <c r="B14" s="48" t="s">
        <v>17</v>
      </c>
      <c r="C14" s="49" t="s">
        <v>2</v>
      </c>
      <c r="D14" s="61">
        <v>600</v>
      </c>
      <c r="E14" s="61">
        <f t="shared" si="0"/>
        <v>300</v>
      </c>
      <c r="F14" s="108"/>
      <c r="G14" s="108"/>
      <c r="H14" s="108"/>
      <c r="I14" s="110"/>
      <c r="J14" s="48">
        <v>328.5</v>
      </c>
      <c r="K14" s="108"/>
      <c r="L14" s="110"/>
      <c r="M14" s="108"/>
      <c r="N14" s="110"/>
    </row>
    <row r="15" spans="1:14" x14ac:dyDescent="0.2">
      <c r="A15" s="53">
        <f t="shared" si="2"/>
        <v>13</v>
      </c>
      <c r="B15" s="48" t="s">
        <v>141</v>
      </c>
      <c r="C15" s="49" t="s">
        <v>143</v>
      </c>
      <c r="D15" s="61">
        <v>150</v>
      </c>
      <c r="E15" s="61">
        <f t="shared" si="0"/>
        <v>75</v>
      </c>
      <c r="F15" s="108"/>
      <c r="G15" s="108"/>
      <c r="H15" s="108"/>
      <c r="I15" s="110"/>
      <c r="J15" s="48">
        <v>120</v>
      </c>
      <c r="K15" s="108"/>
      <c r="L15" s="110"/>
      <c r="M15" s="108"/>
      <c r="N15" s="110"/>
    </row>
    <row r="16" spans="1:14" ht="13.5" customHeight="1" x14ac:dyDescent="0.2">
      <c r="A16" s="53">
        <f t="shared" si="2"/>
        <v>14</v>
      </c>
      <c r="B16" s="48" t="s">
        <v>18</v>
      </c>
      <c r="C16" s="49" t="s">
        <v>142</v>
      </c>
      <c r="D16" s="61">
        <v>600</v>
      </c>
      <c r="E16" s="61">
        <f t="shared" si="0"/>
        <v>300</v>
      </c>
      <c r="F16" s="108"/>
      <c r="G16" s="108"/>
      <c r="H16" s="108"/>
      <c r="I16" s="110"/>
      <c r="J16" s="48">
        <v>618.5</v>
      </c>
      <c r="K16" s="108"/>
      <c r="L16" s="110"/>
      <c r="M16" s="108"/>
      <c r="N16" s="110"/>
    </row>
    <row r="17" spans="1:14" ht="13.5" customHeight="1" x14ac:dyDescent="0.2">
      <c r="A17" s="53">
        <f t="shared" si="2"/>
        <v>15</v>
      </c>
      <c r="B17" s="48" t="s">
        <v>20</v>
      </c>
      <c r="C17" s="49" t="s">
        <v>21</v>
      </c>
      <c r="D17" s="61">
        <v>600</v>
      </c>
      <c r="E17" s="61">
        <f t="shared" si="0"/>
        <v>300</v>
      </c>
      <c r="F17" s="108"/>
      <c r="G17" s="108"/>
      <c r="H17" s="108"/>
      <c r="I17" s="110"/>
      <c r="J17" s="48">
        <v>300</v>
      </c>
      <c r="K17" s="108"/>
      <c r="L17" s="110"/>
      <c r="M17" s="108"/>
      <c r="N17" s="110"/>
    </row>
    <row r="18" spans="1:14" ht="13.5" customHeight="1" x14ac:dyDescent="0.2">
      <c r="A18" s="53">
        <f t="shared" si="2"/>
        <v>16</v>
      </c>
      <c r="B18" s="48" t="s">
        <v>162</v>
      </c>
      <c r="C18" s="49" t="s">
        <v>2</v>
      </c>
      <c r="D18" s="61">
        <v>24</v>
      </c>
      <c r="E18" s="61">
        <f t="shared" si="0"/>
        <v>12</v>
      </c>
      <c r="F18" s="108"/>
      <c r="G18" s="108"/>
      <c r="H18" s="108"/>
      <c r="I18" s="110"/>
      <c r="J18" s="48">
        <v>12</v>
      </c>
      <c r="K18" s="108"/>
      <c r="L18" s="110"/>
      <c r="M18" s="108"/>
      <c r="N18" s="110"/>
    </row>
    <row r="19" spans="1:14" ht="13.5" customHeight="1" x14ac:dyDescent="0.2">
      <c r="A19" s="53">
        <f t="shared" si="2"/>
        <v>17</v>
      </c>
      <c r="B19" s="48" t="s">
        <v>163</v>
      </c>
      <c r="C19" s="49" t="s">
        <v>2</v>
      </c>
      <c r="D19" s="61">
        <v>24</v>
      </c>
      <c r="E19" s="61">
        <f t="shared" si="0"/>
        <v>12</v>
      </c>
      <c r="F19" s="108"/>
      <c r="G19" s="108"/>
      <c r="H19" s="108"/>
      <c r="I19" s="110"/>
      <c r="J19" s="48">
        <v>12</v>
      </c>
      <c r="K19" s="108"/>
      <c r="L19" s="110"/>
      <c r="M19" s="108"/>
      <c r="N19" s="110"/>
    </row>
    <row r="20" spans="1:14" x14ac:dyDescent="0.2">
      <c r="A20" s="53">
        <f t="shared" si="2"/>
        <v>18</v>
      </c>
      <c r="B20" s="48" t="s">
        <v>164</v>
      </c>
      <c r="C20" s="49" t="s">
        <v>2</v>
      </c>
      <c r="D20" s="61">
        <v>30</v>
      </c>
      <c r="E20" s="61">
        <f t="shared" si="0"/>
        <v>15</v>
      </c>
      <c r="F20" s="108"/>
      <c r="G20" s="108"/>
      <c r="H20" s="108"/>
      <c r="I20" s="110"/>
      <c r="J20" s="48">
        <v>15</v>
      </c>
      <c r="K20" s="108"/>
      <c r="L20" s="110"/>
      <c r="M20" s="108"/>
      <c r="N20" s="110"/>
    </row>
    <row r="21" spans="1:14" x14ac:dyDescent="0.2">
      <c r="A21" s="53">
        <f t="shared" si="2"/>
        <v>19</v>
      </c>
      <c r="B21" s="48" t="s">
        <v>22</v>
      </c>
      <c r="C21" s="49" t="s">
        <v>2</v>
      </c>
      <c r="D21" s="61"/>
      <c r="E21" s="61"/>
      <c r="F21" s="108"/>
      <c r="G21" s="108"/>
      <c r="H21" s="108"/>
      <c r="I21" s="110"/>
      <c r="J21" s="48">
        <v>2</v>
      </c>
      <c r="K21" s="108"/>
      <c r="L21" s="110"/>
      <c r="M21" s="108"/>
      <c r="N21" s="110"/>
    </row>
    <row r="22" spans="1:14" ht="165.75" x14ac:dyDescent="0.2">
      <c r="A22" s="53">
        <f t="shared" si="2"/>
        <v>20</v>
      </c>
      <c r="B22" s="48" t="s">
        <v>210</v>
      </c>
      <c r="C22" s="49" t="s">
        <v>24</v>
      </c>
      <c r="D22" s="61">
        <v>4080</v>
      </c>
      <c r="E22" s="61">
        <f t="shared" si="0"/>
        <v>2040</v>
      </c>
      <c r="F22" s="108"/>
      <c r="G22" s="108"/>
      <c r="H22" s="108"/>
      <c r="I22" s="110"/>
      <c r="J22" s="48">
        <v>2040</v>
      </c>
      <c r="K22" s="108"/>
      <c r="L22" s="110"/>
      <c r="M22" s="108"/>
      <c r="N22" s="110"/>
    </row>
    <row r="23" spans="1:14" x14ac:dyDescent="0.2">
      <c r="A23" s="53">
        <f t="shared" si="2"/>
        <v>21</v>
      </c>
      <c r="B23" s="48" t="s">
        <v>25</v>
      </c>
      <c r="C23" s="49" t="s">
        <v>2</v>
      </c>
      <c r="D23" s="61">
        <v>30</v>
      </c>
      <c r="E23" s="61">
        <f t="shared" si="0"/>
        <v>15</v>
      </c>
      <c r="F23" s="108"/>
      <c r="G23" s="108"/>
      <c r="H23" s="108"/>
      <c r="I23" s="110"/>
      <c r="J23" s="48">
        <v>24</v>
      </c>
      <c r="K23" s="108"/>
      <c r="L23" s="110"/>
      <c r="M23" s="108"/>
      <c r="N23" s="110"/>
    </row>
    <row r="24" spans="1:14" ht="25.5" customHeight="1" x14ac:dyDescent="0.2">
      <c r="A24" s="53">
        <f t="shared" si="2"/>
        <v>22</v>
      </c>
      <c r="B24" s="48" t="s">
        <v>26</v>
      </c>
      <c r="C24" s="49" t="s">
        <v>2</v>
      </c>
      <c r="D24" s="61">
        <v>80</v>
      </c>
      <c r="E24" s="61">
        <f t="shared" si="0"/>
        <v>40</v>
      </c>
      <c r="F24" s="108"/>
      <c r="G24" s="108"/>
      <c r="H24" s="108"/>
      <c r="I24" s="110"/>
      <c r="J24" s="48">
        <v>64</v>
      </c>
      <c r="K24" s="108"/>
      <c r="L24" s="110"/>
      <c r="M24" s="108"/>
      <c r="N24" s="110"/>
    </row>
    <row r="25" spans="1:14" ht="24" customHeight="1" x14ac:dyDescent="0.2">
      <c r="A25" s="53">
        <f t="shared" si="2"/>
        <v>23</v>
      </c>
      <c r="B25" s="48" t="s">
        <v>28</v>
      </c>
      <c r="C25" s="49" t="s">
        <v>9</v>
      </c>
      <c r="D25" s="61">
        <v>48</v>
      </c>
      <c r="E25" s="61">
        <f t="shared" si="0"/>
        <v>24</v>
      </c>
      <c r="F25" s="108"/>
      <c r="G25" s="108"/>
      <c r="H25" s="108"/>
      <c r="I25" s="110"/>
      <c r="J25" s="48">
        <v>24</v>
      </c>
      <c r="K25" s="108"/>
      <c r="L25" s="110"/>
      <c r="M25" s="108"/>
      <c r="N25" s="110"/>
    </row>
    <row r="26" spans="1:14" x14ac:dyDescent="0.2">
      <c r="A26" s="53">
        <f t="shared" si="2"/>
        <v>24</v>
      </c>
      <c r="B26" s="48" t="s">
        <v>29</v>
      </c>
      <c r="C26" s="49" t="s">
        <v>2</v>
      </c>
      <c r="D26" s="61">
        <v>30</v>
      </c>
      <c r="E26" s="61">
        <f t="shared" si="0"/>
        <v>15</v>
      </c>
      <c r="F26" s="108"/>
      <c r="G26" s="108"/>
      <c r="H26" s="108"/>
      <c r="I26" s="110"/>
      <c r="J26" s="48">
        <v>15</v>
      </c>
      <c r="K26" s="108"/>
      <c r="L26" s="110"/>
      <c r="M26" s="108"/>
      <c r="N26" s="110"/>
    </row>
    <row r="27" spans="1:14" x14ac:dyDescent="0.2">
      <c r="A27" s="53">
        <f t="shared" si="2"/>
        <v>25</v>
      </c>
      <c r="B27" s="48" t="s">
        <v>30</v>
      </c>
      <c r="C27" s="49" t="s">
        <v>2</v>
      </c>
      <c r="D27" s="61">
        <v>70</v>
      </c>
      <c r="E27" s="61">
        <f t="shared" si="0"/>
        <v>35</v>
      </c>
      <c r="F27" s="108"/>
      <c r="G27" s="108"/>
      <c r="H27" s="108"/>
      <c r="I27" s="110"/>
      <c r="J27" s="48">
        <v>50</v>
      </c>
      <c r="K27" s="108"/>
      <c r="L27" s="110"/>
      <c r="M27" s="108"/>
      <c r="N27" s="110"/>
    </row>
    <row r="28" spans="1:14" x14ac:dyDescent="0.2">
      <c r="A28" s="53">
        <f t="shared" si="2"/>
        <v>26</v>
      </c>
      <c r="B28" s="48" t="s">
        <v>31</v>
      </c>
      <c r="C28" s="49" t="s">
        <v>2</v>
      </c>
      <c r="D28" s="61">
        <v>288</v>
      </c>
      <c r="E28" s="61">
        <f t="shared" si="0"/>
        <v>144</v>
      </c>
      <c r="F28" s="108"/>
      <c r="G28" s="108"/>
      <c r="H28" s="108"/>
      <c r="I28" s="110"/>
      <c r="J28" s="48">
        <v>144</v>
      </c>
      <c r="K28" s="108"/>
      <c r="L28" s="110"/>
      <c r="M28" s="108"/>
      <c r="N28" s="110"/>
    </row>
    <row r="29" spans="1:14" x14ac:dyDescent="0.2">
      <c r="A29" s="53">
        <f t="shared" si="2"/>
        <v>27</v>
      </c>
      <c r="B29" s="48" t="s">
        <v>32</v>
      </c>
      <c r="C29" s="49" t="s">
        <v>2</v>
      </c>
      <c r="D29" s="61">
        <v>34</v>
      </c>
      <c r="E29" s="61">
        <f t="shared" si="0"/>
        <v>17</v>
      </c>
      <c r="F29" s="108"/>
      <c r="G29" s="108"/>
      <c r="H29" s="108"/>
      <c r="I29" s="110"/>
      <c r="J29" s="48">
        <v>17</v>
      </c>
      <c r="K29" s="108"/>
      <c r="L29" s="110"/>
      <c r="M29" s="108"/>
      <c r="N29" s="110"/>
    </row>
    <row r="30" spans="1:14" x14ac:dyDescent="0.2">
      <c r="A30" s="53">
        <f t="shared" si="2"/>
        <v>28</v>
      </c>
      <c r="B30" s="48" t="s">
        <v>33</v>
      </c>
      <c r="C30" s="49" t="s">
        <v>2</v>
      </c>
      <c r="D30" s="61">
        <v>30</v>
      </c>
      <c r="E30" s="61">
        <f t="shared" si="0"/>
        <v>15</v>
      </c>
      <c r="F30" s="108"/>
      <c r="G30" s="108"/>
      <c r="H30" s="108"/>
      <c r="I30" s="110"/>
      <c r="J30" s="48">
        <v>15</v>
      </c>
      <c r="K30" s="108"/>
      <c r="L30" s="110"/>
      <c r="M30" s="108"/>
      <c r="N30" s="110"/>
    </row>
    <row r="31" spans="1:14" x14ac:dyDescent="0.2">
      <c r="A31" s="53">
        <f t="shared" si="2"/>
        <v>29</v>
      </c>
      <c r="B31" s="48" t="s">
        <v>226</v>
      </c>
      <c r="C31" s="49" t="s">
        <v>2</v>
      </c>
      <c r="D31" s="61">
        <v>360</v>
      </c>
      <c r="E31" s="61">
        <f t="shared" si="0"/>
        <v>180</v>
      </c>
      <c r="F31" s="108"/>
      <c r="G31" s="108"/>
      <c r="H31" s="108"/>
      <c r="I31" s="110"/>
      <c r="J31" s="48">
        <v>180</v>
      </c>
      <c r="K31" s="108"/>
      <c r="L31" s="110"/>
      <c r="M31" s="108"/>
      <c r="N31" s="110"/>
    </row>
    <row r="32" spans="1:14" x14ac:dyDescent="0.2">
      <c r="A32" s="53">
        <f t="shared" si="2"/>
        <v>30</v>
      </c>
      <c r="B32" s="48" t="s">
        <v>227</v>
      </c>
      <c r="C32" s="49" t="s">
        <v>2</v>
      </c>
      <c r="D32" s="61">
        <v>360</v>
      </c>
      <c r="E32" s="61">
        <f t="shared" si="0"/>
        <v>180</v>
      </c>
      <c r="F32" s="108"/>
      <c r="G32" s="108"/>
      <c r="H32" s="108"/>
      <c r="I32" s="110"/>
      <c r="J32" s="48">
        <v>180</v>
      </c>
      <c r="K32" s="108"/>
      <c r="L32" s="110"/>
      <c r="M32" s="108"/>
      <c r="N32" s="110"/>
    </row>
    <row r="33" spans="1:14" ht="66" customHeight="1" x14ac:dyDescent="0.2">
      <c r="A33" s="53">
        <f t="shared" si="2"/>
        <v>31</v>
      </c>
      <c r="B33" s="48" t="s">
        <v>233</v>
      </c>
      <c r="C33" s="49" t="s">
        <v>39</v>
      </c>
      <c r="D33" s="61">
        <v>240</v>
      </c>
      <c r="E33" s="61">
        <f t="shared" si="0"/>
        <v>120</v>
      </c>
      <c r="F33" s="108"/>
      <c r="G33" s="108"/>
      <c r="H33" s="108"/>
      <c r="I33" s="110"/>
      <c r="J33" s="48">
        <v>161</v>
      </c>
      <c r="K33" s="108"/>
      <c r="L33" s="110"/>
      <c r="M33" s="108"/>
      <c r="N33" s="110"/>
    </row>
    <row r="34" spans="1:14" ht="59.25" customHeight="1" x14ac:dyDescent="0.2">
      <c r="A34" s="53">
        <f t="shared" si="2"/>
        <v>32</v>
      </c>
      <c r="B34" s="48" t="s">
        <v>219</v>
      </c>
      <c r="C34" s="49" t="s">
        <v>220</v>
      </c>
      <c r="D34" s="61">
        <v>239</v>
      </c>
      <c r="E34" s="61">
        <v>120</v>
      </c>
      <c r="F34" s="108"/>
      <c r="G34" s="108"/>
      <c r="H34" s="108"/>
      <c r="I34" s="110"/>
      <c r="J34" s="48">
        <v>119</v>
      </c>
      <c r="K34" s="108"/>
      <c r="L34" s="110"/>
      <c r="M34" s="108"/>
      <c r="N34" s="110"/>
    </row>
    <row r="35" spans="1:14" ht="114" customHeight="1" x14ac:dyDescent="0.2">
      <c r="A35" s="53">
        <f t="shared" si="2"/>
        <v>33</v>
      </c>
      <c r="B35" s="48" t="s">
        <v>216</v>
      </c>
      <c r="C35" s="49" t="s">
        <v>9</v>
      </c>
      <c r="D35" s="61">
        <v>72</v>
      </c>
      <c r="E35" s="61">
        <f t="shared" si="0"/>
        <v>36</v>
      </c>
      <c r="F35" s="108"/>
      <c r="G35" s="108"/>
      <c r="H35" s="108"/>
      <c r="I35" s="110"/>
      <c r="J35" s="48">
        <v>60</v>
      </c>
      <c r="K35" s="108"/>
      <c r="L35" s="110"/>
      <c r="M35" s="108"/>
      <c r="N35" s="110"/>
    </row>
    <row r="36" spans="1:14" ht="14.25" customHeight="1" x14ac:dyDescent="0.2">
      <c r="A36" s="53">
        <f t="shared" si="2"/>
        <v>34</v>
      </c>
      <c r="B36" s="48" t="s">
        <v>42</v>
      </c>
      <c r="C36" s="49" t="s">
        <v>43</v>
      </c>
      <c r="D36" s="61">
        <v>240</v>
      </c>
      <c r="E36" s="61">
        <f t="shared" si="0"/>
        <v>120</v>
      </c>
      <c r="F36" s="108"/>
      <c r="G36" s="108"/>
      <c r="H36" s="108"/>
      <c r="I36" s="110"/>
      <c r="J36" s="48">
        <v>120</v>
      </c>
      <c r="K36" s="108"/>
      <c r="L36" s="110"/>
      <c r="M36" s="108"/>
      <c r="N36" s="110"/>
    </row>
    <row r="37" spans="1:14" ht="60.75" customHeight="1" x14ac:dyDescent="0.2">
      <c r="A37" s="53">
        <f t="shared" si="2"/>
        <v>35</v>
      </c>
      <c r="B37" s="48" t="s">
        <v>221</v>
      </c>
      <c r="C37" s="49" t="s">
        <v>9</v>
      </c>
      <c r="D37" s="61">
        <v>96</v>
      </c>
      <c r="E37" s="61">
        <f t="shared" si="0"/>
        <v>48</v>
      </c>
      <c r="F37" s="108"/>
      <c r="G37" s="108"/>
      <c r="H37" s="108"/>
      <c r="I37" s="110"/>
      <c r="J37" s="48">
        <v>69</v>
      </c>
      <c r="K37" s="108"/>
      <c r="L37" s="110"/>
      <c r="M37" s="108"/>
      <c r="N37" s="110"/>
    </row>
    <row r="38" spans="1:14" ht="13.5" customHeight="1" x14ac:dyDescent="0.2">
      <c r="A38" s="53">
        <f t="shared" si="2"/>
        <v>36</v>
      </c>
      <c r="B38" s="48" t="s">
        <v>45</v>
      </c>
      <c r="C38" s="49" t="s">
        <v>9</v>
      </c>
      <c r="D38" s="61">
        <v>72</v>
      </c>
      <c r="E38" s="61">
        <f t="shared" si="0"/>
        <v>36</v>
      </c>
      <c r="F38" s="108"/>
      <c r="G38" s="108"/>
      <c r="H38" s="108"/>
      <c r="I38" s="110"/>
      <c r="J38" s="48">
        <v>49</v>
      </c>
      <c r="K38" s="108"/>
      <c r="L38" s="110"/>
      <c r="M38" s="108"/>
      <c r="N38" s="110"/>
    </row>
    <row r="39" spans="1:14" x14ac:dyDescent="0.2">
      <c r="A39" s="53">
        <f t="shared" si="2"/>
        <v>37</v>
      </c>
      <c r="B39" s="48" t="s">
        <v>105</v>
      </c>
      <c r="C39" s="49" t="s">
        <v>2</v>
      </c>
      <c r="D39" s="61">
        <v>360</v>
      </c>
      <c r="E39" s="61">
        <f t="shared" si="0"/>
        <v>180</v>
      </c>
      <c r="F39" s="108"/>
      <c r="G39" s="108"/>
      <c r="H39" s="108"/>
      <c r="I39" s="110"/>
      <c r="J39" s="48">
        <v>268</v>
      </c>
      <c r="K39" s="108"/>
      <c r="L39" s="110"/>
      <c r="M39" s="108"/>
      <c r="N39" s="110"/>
    </row>
    <row r="40" spans="1:14" ht="69.75" customHeight="1" x14ac:dyDescent="0.2">
      <c r="A40" s="53">
        <f t="shared" si="2"/>
        <v>38</v>
      </c>
      <c r="B40" s="48" t="s">
        <v>223</v>
      </c>
      <c r="C40" s="49" t="s">
        <v>47</v>
      </c>
      <c r="D40" s="61">
        <v>144</v>
      </c>
      <c r="E40" s="61">
        <f t="shared" si="0"/>
        <v>72</v>
      </c>
      <c r="F40" s="108"/>
      <c r="G40" s="108"/>
      <c r="H40" s="108"/>
      <c r="I40" s="110"/>
      <c r="J40" s="48">
        <v>94</v>
      </c>
      <c r="K40" s="108"/>
      <c r="L40" s="110"/>
      <c r="M40" s="108"/>
      <c r="N40" s="110"/>
    </row>
    <row r="41" spans="1:14" ht="25.5" x14ac:dyDescent="0.2">
      <c r="A41" s="53">
        <f t="shared" si="2"/>
        <v>39</v>
      </c>
      <c r="B41" s="48" t="s">
        <v>225</v>
      </c>
      <c r="C41" s="49" t="s">
        <v>2</v>
      </c>
      <c r="D41" s="61">
        <v>288</v>
      </c>
      <c r="E41" s="61">
        <f t="shared" si="0"/>
        <v>144</v>
      </c>
      <c r="F41" s="108"/>
      <c r="G41" s="108"/>
      <c r="H41" s="108"/>
      <c r="I41" s="110"/>
      <c r="J41" s="48">
        <v>139</v>
      </c>
      <c r="K41" s="108"/>
      <c r="L41" s="110"/>
      <c r="M41" s="108"/>
      <c r="N41" s="110"/>
    </row>
    <row r="42" spans="1:14" ht="78" customHeight="1" x14ac:dyDescent="0.2">
      <c r="A42" s="53">
        <f t="shared" si="2"/>
        <v>40</v>
      </c>
      <c r="B42" s="48" t="s">
        <v>230</v>
      </c>
      <c r="C42" s="49" t="s">
        <v>146</v>
      </c>
      <c r="D42" s="61">
        <v>480</v>
      </c>
      <c r="E42" s="61">
        <f t="shared" si="0"/>
        <v>240</v>
      </c>
      <c r="F42" s="108"/>
      <c r="G42" s="108"/>
      <c r="H42" s="108"/>
      <c r="I42" s="110"/>
      <c r="J42" s="48">
        <v>366</v>
      </c>
      <c r="K42" s="108"/>
      <c r="L42" s="110"/>
      <c r="M42" s="108"/>
      <c r="N42" s="110"/>
    </row>
    <row r="43" spans="1:14" x14ac:dyDescent="0.2">
      <c r="A43" s="53">
        <f t="shared" si="2"/>
        <v>41</v>
      </c>
      <c r="B43" s="48" t="s">
        <v>51</v>
      </c>
      <c r="C43" s="49" t="s">
        <v>2</v>
      </c>
      <c r="D43" s="61">
        <v>30</v>
      </c>
      <c r="E43" s="61">
        <f t="shared" si="0"/>
        <v>15</v>
      </c>
      <c r="F43" s="108"/>
      <c r="G43" s="108"/>
      <c r="H43" s="108"/>
      <c r="I43" s="110"/>
      <c r="J43" s="48">
        <v>15</v>
      </c>
      <c r="K43" s="108"/>
      <c r="L43" s="110"/>
      <c r="M43" s="108"/>
      <c r="N43" s="110"/>
    </row>
    <row r="44" spans="1:14" ht="24.75" customHeight="1" x14ac:dyDescent="0.2">
      <c r="A44" s="53">
        <f t="shared" si="2"/>
        <v>42</v>
      </c>
      <c r="B44" s="48" t="s">
        <v>130</v>
      </c>
      <c r="C44" s="49" t="s">
        <v>9</v>
      </c>
      <c r="D44" s="61">
        <v>56</v>
      </c>
      <c r="E44" s="61">
        <f t="shared" si="0"/>
        <v>28</v>
      </c>
      <c r="F44" s="108"/>
      <c r="G44" s="108"/>
      <c r="H44" s="108"/>
      <c r="I44" s="110"/>
      <c r="J44" s="48">
        <v>28</v>
      </c>
      <c r="K44" s="108"/>
      <c r="L44" s="110"/>
      <c r="M44" s="108"/>
      <c r="N44" s="110"/>
    </row>
    <row r="45" spans="1:14" x14ac:dyDescent="0.2">
      <c r="A45" s="53">
        <f t="shared" si="2"/>
        <v>43</v>
      </c>
      <c r="B45" s="48" t="s">
        <v>95</v>
      </c>
      <c r="C45" s="49" t="s">
        <v>2</v>
      </c>
      <c r="D45" s="61">
        <v>48</v>
      </c>
      <c r="E45" s="61">
        <f t="shared" si="0"/>
        <v>24</v>
      </c>
      <c r="F45" s="108"/>
      <c r="G45" s="108"/>
      <c r="H45" s="108"/>
      <c r="I45" s="110"/>
      <c r="J45" s="48">
        <v>28</v>
      </c>
      <c r="K45" s="108"/>
      <c r="L45" s="110"/>
      <c r="M45" s="108"/>
      <c r="N45" s="110"/>
    </row>
    <row r="46" spans="1:14" ht="13.5" customHeight="1" x14ac:dyDescent="0.2">
      <c r="A46" s="53">
        <f t="shared" si="2"/>
        <v>44</v>
      </c>
      <c r="B46" s="48" t="s">
        <v>52</v>
      </c>
      <c r="C46" s="49" t="s">
        <v>53</v>
      </c>
      <c r="D46" s="61">
        <v>240</v>
      </c>
      <c r="E46" s="61">
        <f t="shared" si="0"/>
        <v>120</v>
      </c>
      <c r="F46" s="108"/>
      <c r="G46" s="108"/>
      <c r="H46" s="108"/>
      <c r="I46" s="110"/>
      <c r="J46" s="48">
        <v>430</v>
      </c>
      <c r="K46" s="108"/>
      <c r="L46" s="110"/>
      <c r="M46" s="108"/>
      <c r="N46" s="110"/>
    </row>
    <row r="47" spans="1:14" x14ac:dyDescent="0.2">
      <c r="A47" s="53">
        <f t="shared" si="2"/>
        <v>45</v>
      </c>
      <c r="B47" s="48" t="s">
        <v>54</v>
      </c>
      <c r="C47" s="49" t="s">
        <v>2</v>
      </c>
      <c r="D47" s="61">
        <v>96</v>
      </c>
      <c r="E47" s="61">
        <f t="shared" si="0"/>
        <v>48</v>
      </c>
      <c r="F47" s="108"/>
      <c r="G47" s="108"/>
      <c r="H47" s="108"/>
      <c r="I47" s="110"/>
      <c r="J47" s="48">
        <v>72</v>
      </c>
      <c r="K47" s="108"/>
      <c r="L47" s="110"/>
      <c r="M47" s="108"/>
      <c r="N47" s="110"/>
    </row>
    <row r="48" spans="1:14" x14ac:dyDescent="0.2">
      <c r="A48" s="53">
        <f t="shared" si="2"/>
        <v>46</v>
      </c>
      <c r="B48" s="48" t="s">
        <v>55</v>
      </c>
      <c r="C48" s="49" t="s">
        <v>2</v>
      </c>
      <c r="D48" s="61">
        <v>168</v>
      </c>
      <c r="E48" s="61">
        <f t="shared" si="0"/>
        <v>84</v>
      </c>
      <c r="F48" s="108"/>
      <c r="G48" s="108"/>
      <c r="H48" s="108"/>
      <c r="I48" s="110"/>
      <c r="J48" s="48">
        <v>175</v>
      </c>
      <c r="K48" s="108"/>
      <c r="L48" s="110"/>
      <c r="M48" s="108"/>
      <c r="N48" s="110"/>
    </row>
    <row r="49" spans="1:14" x14ac:dyDescent="0.2">
      <c r="A49" s="53">
        <f t="shared" si="2"/>
        <v>47</v>
      </c>
      <c r="B49" s="48" t="s">
        <v>56</v>
      </c>
      <c r="C49" s="49" t="s">
        <v>147</v>
      </c>
      <c r="D49" s="61">
        <v>144</v>
      </c>
      <c r="E49" s="61">
        <f t="shared" si="0"/>
        <v>72</v>
      </c>
      <c r="F49" s="108"/>
      <c r="G49" s="108"/>
      <c r="H49" s="108"/>
      <c r="I49" s="110"/>
      <c r="J49" s="48">
        <v>75</v>
      </c>
      <c r="K49" s="108"/>
      <c r="L49" s="110"/>
      <c r="M49" s="108"/>
      <c r="N49" s="110"/>
    </row>
    <row r="50" spans="1:14" x14ac:dyDescent="0.2">
      <c r="A50" s="53">
        <f t="shared" si="2"/>
        <v>48</v>
      </c>
      <c r="B50" s="48" t="s">
        <v>58</v>
      </c>
      <c r="C50" s="49" t="s">
        <v>2</v>
      </c>
      <c r="D50" s="61">
        <v>360</v>
      </c>
      <c r="E50" s="61">
        <f t="shared" si="0"/>
        <v>180</v>
      </c>
      <c r="F50" s="108"/>
      <c r="G50" s="108"/>
      <c r="H50" s="108"/>
      <c r="I50" s="110"/>
      <c r="J50" s="48">
        <v>186</v>
      </c>
      <c r="K50" s="108"/>
      <c r="L50" s="110"/>
      <c r="M50" s="108"/>
      <c r="N50" s="110"/>
    </row>
    <row r="51" spans="1:14" ht="30" customHeight="1" x14ac:dyDescent="0.2">
      <c r="A51" s="53">
        <f t="shared" si="2"/>
        <v>49</v>
      </c>
      <c r="B51" s="48" t="s">
        <v>132</v>
      </c>
      <c r="C51" s="49" t="s">
        <v>133</v>
      </c>
      <c r="D51" s="61">
        <v>3024</v>
      </c>
      <c r="E51" s="61">
        <f t="shared" si="0"/>
        <v>1512</v>
      </c>
      <c r="F51" s="108"/>
      <c r="G51" s="108"/>
      <c r="H51" s="108"/>
      <c r="I51" s="110"/>
      <c r="J51" s="48">
        <v>2232</v>
      </c>
      <c r="K51" s="108"/>
      <c r="L51" s="110"/>
      <c r="M51" s="108"/>
      <c r="N51" s="110"/>
    </row>
    <row r="52" spans="1:14" ht="25.5" customHeight="1" x14ac:dyDescent="0.2">
      <c r="A52" s="53">
        <f t="shared" si="2"/>
        <v>50</v>
      </c>
      <c r="B52" s="48" t="s">
        <v>61</v>
      </c>
      <c r="C52" s="49" t="s">
        <v>2</v>
      </c>
      <c r="D52" s="61">
        <v>48</v>
      </c>
      <c r="E52" s="61">
        <f t="shared" si="0"/>
        <v>24</v>
      </c>
      <c r="F52" s="108"/>
      <c r="G52" s="108"/>
      <c r="H52" s="108"/>
      <c r="I52" s="110"/>
      <c r="J52" s="48">
        <v>25</v>
      </c>
      <c r="K52" s="108"/>
      <c r="L52" s="110"/>
      <c r="M52" s="108"/>
      <c r="N52" s="110"/>
    </row>
    <row r="53" spans="1:14" ht="13.5" customHeight="1" x14ac:dyDescent="0.2">
      <c r="A53" s="53">
        <f t="shared" si="2"/>
        <v>51</v>
      </c>
      <c r="B53" s="48" t="s">
        <v>62</v>
      </c>
      <c r="C53" s="49" t="s">
        <v>9</v>
      </c>
      <c r="D53" s="61">
        <v>70</v>
      </c>
      <c r="E53" s="61">
        <f t="shared" si="0"/>
        <v>35</v>
      </c>
      <c r="F53" s="108"/>
      <c r="G53" s="108"/>
      <c r="H53" s="108"/>
      <c r="I53" s="110"/>
      <c r="J53" s="48">
        <v>35</v>
      </c>
      <c r="K53" s="108"/>
      <c r="L53" s="110"/>
      <c r="M53" s="108"/>
      <c r="N53" s="110"/>
    </row>
    <row r="54" spans="1:14" x14ac:dyDescent="0.2">
      <c r="A54" s="53">
        <f t="shared" si="2"/>
        <v>52</v>
      </c>
      <c r="B54" s="48" t="s">
        <v>63</v>
      </c>
      <c r="C54" s="49" t="s">
        <v>2</v>
      </c>
      <c r="D54" s="61">
        <v>288</v>
      </c>
      <c r="E54" s="61">
        <f t="shared" si="0"/>
        <v>144</v>
      </c>
      <c r="F54" s="108"/>
      <c r="G54" s="108"/>
      <c r="H54" s="108"/>
      <c r="I54" s="110"/>
      <c r="J54" s="48">
        <v>151</v>
      </c>
      <c r="K54" s="108"/>
      <c r="L54" s="110"/>
      <c r="M54" s="108"/>
      <c r="N54" s="110"/>
    </row>
    <row r="55" spans="1:14" ht="15.75" customHeight="1" x14ac:dyDescent="0.2">
      <c r="A55" s="53">
        <f t="shared" si="2"/>
        <v>53</v>
      </c>
      <c r="B55" s="48" t="s">
        <v>64</v>
      </c>
      <c r="C55" s="49" t="str">
        <f>+C53</f>
        <v>FRASCO X GALON</v>
      </c>
      <c r="D55" s="61">
        <v>264</v>
      </c>
      <c r="E55" s="61">
        <f t="shared" si="0"/>
        <v>132</v>
      </c>
      <c r="F55" s="108"/>
      <c r="G55" s="108"/>
      <c r="H55" s="108"/>
      <c r="I55" s="110"/>
      <c r="J55" s="48">
        <v>132</v>
      </c>
      <c r="K55" s="108"/>
      <c r="L55" s="110"/>
      <c r="M55" s="108"/>
      <c r="N55" s="110"/>
    </row>
    <row r="56" spans="1:14" ht="14.25" customHeight="1" x14ac:dyDescent="0.2">
      <c r="A56" s="53">
        <f t="shared" si="2"/>
        <v>54</v>
      </c>
      <c r="B56" s="61" t="s">
        <v>177</v>
      </c>
      <c r="C56" s="49" t="s">
        <v>65</v>
      </c>
      <c r="D56" s="61">
        <v>288</v>
      </c>
      <c r="E56" s="61">
        <f t="shared" si="0"/>
        <v>144</v>
      </c>
      <c r="F56" s="108"/>
      <c r="G56" s="108"/>
      <c r="H56" s="108"/>
      <c r="I56" s="110"/>
      <c r="J56" s="48">
        <v>223</v>
      </c>
      <c r="K56" s="108"/>
      <c r="L56" s="110"/>
      <c r="M56" s="108"/>
      <c r="N56" s="110"/>
    </row>
    <row r="57" spans="1:14" ht="13.5" customHeight="1" x14ac:dyDescent="0.2">
      <c r="A57" s="53">
        <f t="shared" si="2"/>
        <v>55</v>
      </c>
      <c r="B57" s="48" t="s">
        <v>66</v>
      </c>
      <c r="C57" s="49" t="str">
        <f>+C55</f>
        <v>FRASCO X GALON</v>
      </c>
      <c r="D57" s="61">
        <v>6</v>
      </c>
      <c r="E57" s="61">
        <f t="shared" si="0"/>
        <v>3</v>
      </c>
      <c r="F57" s="108"/>
      <c r="G57" s="108"/>
      <c r="H57" s="108"/>
      <c r="I57" s="110"/>
      <c r="J57" s="48">
        <v>3</v>
      </c>
      <c r="K57" s="108"/>
      <c r="L57" s="110"/>
      <c r="M57" s="108"/>
      <c r="N57" s="110"/>
    </row>
    <row r="58" spans="1:14" x14ac:dyDescent="0.2">
      <c r="A58" s="53">
        <f t="shared" si="2"/>
        <v>56</v>
      </c>
      <c r="B58" s="48" t="s">
        <v>67</v>
      </c>
      <c r="C58" s="49" t="s">
        <v>2</v>
      </c>
      <c r="D58" s="61">
        <v>360</v>
      </c>
      <c r="E58" s="61">
        <f t="shared" si="0"/>
        <v>180</v>
      </c>
      <c r="F58" s="108"/>
      <c r="G58" s="108"/>
      <c r="H58" s="108"/>
      <c r="I58" s="110"/>
      <c r="J58" s="48">
        <v>180</v>
      </c>
      <c r="K58" s="108"/>
      <c r="L58" s="110"/>
      <c r="M58" s="108"/>
      <c r="N58" s="110"/>
    </row>
    <row r="59" spans="1:14" ht="12.75" customHeight="1" x14ac:dyDescent="0.2">
      <c r="A59" s="53">
        <f t="shared" si="2"/>
        <v>57</v>
      </c>
      <c r="B59" s="48" t="s">
        <v>68</v>
      </c>
      <c r="C59" s="49" t="s">
        <v>69</v>
      </c>
      <c r="D59" s="61">
        <v>144</v>
      </c>
      <c r="E59" s="61">
        <f t="shared" si="0"/>
        <v>72</v>
      </c>
      <c r="F59" s="108"/>
      <c r="G59" s="108"/>
      <c r="H59" s="108"/>
      <c r="I59" s="110"/>
      <c r="J59" s="48">
        <v>75</v>
      </c>
      <c r="K59" s="108"/>
      <c r="L59" s="110"/>
      <c r="M59" s="108"/>
      <c r="N59" s="110"/>
    </row>
    <row r="60" spans="1:14" ht="29.25" customHeight="1" x14ac:dyDescent="0.2">
      <c r="A60" s="53">
        <f t="shared" si="2"/>
        <v>58</v>
      </c>
      <c r="B60" s="48" t="s">
        <v>148</v>
      </c>
      <c r="C60" s="49" t="s">
        <v>71</v>
      </c>
      <c r="D60" s="61">
        <v>360</v>
      </c>
      <c r="E60" s="61">
        <f t="shared" si="0"/>
        <v>180</v>
      </c>
      <c r="F60" s="108"/>
      <c r="G60" s="108"/>
      <c r="H60" s="108"/>
      <c r="I60" s="110"/>
      <c r="J60" s="48">
        <v>176</v>
      </c>
      <c r="K60" s="108"/>
      <c r="L60" s="110"/>
      <c r="M60" s="108"/>
      <c r="N60" s="110"/>
    </row>
    <row r="61" spans="1:14" x14ac:dyDescent="0.2">
      <c r="A61" s="53">
        <f t="shared" si="2"/>
        <v>59</v>
      </c>
      <c r="B61" s="48" t="s">
        <v>134</v>
      </c>
      <c r="C61" s="49" t="s">
        <v>2</v>
      </c>
      <c r="D61" s="61">
        <v>98</v>
      </c>
      <c r="E61" s="61">
        <f t="shared" si="0"/>
        <v>49</v>
      </c>
      <c r="F61" s="108"/>
      <c r="G61" s="108"/>
      <c r="H61" s="108"/>
      <c r="I61" s="110"/>
      <c r="J61" s="48">
        <v>49</v>
      </c>
      <c r="K61" s="108"/>
      <c r="L61" s="110"/>
      <c r="M61" s="108"/>
      <c r="N61" s="110"/>
    </row>
    <row r="62" spans="1:14" ht="47.25" customHeight="1" x14ac:dyDescent="0.2">
      <c r="A62" s="53">
        <f t="shared" si="2"/>
        <v>60</v>
      </c>
      <c r="B62" s="48" t="s">
        <v>224</v>
      </c>
      <c r="C62" s="49" t="s">
        <v>9</v>
      </c>
      <c r="D62" s="61">
        <v>120</v>
      </c>
      <c r="E62" s="61">
        <f t="shared" si="0"/>
        <v>60</v>
      </c>
      <c r="F62" s="108"/>
      <c r="G62" s="108"/>
      <c r="H62" s="108"/>
      <c r="I62" s="110"/>
      <c r="J62" s="48">
        <v>96</v>
      </c>
      <c r="K62" s="108"/>
      <c r="L62" s="110"/>
      <c r="M62" s="108"/>
      <c r="N62" s="110"/>
    </row>
    <row r="63" spans="1:14" ht="15" customHeight="1" x14ac:dyDescent="0.2">
      <c r="A63" s="53">
        <f t="shared" si="2"/>
        <v>61</v>
      </c>
      <c r="B63" s="61" t="s">
        <v>229</v>
      </c>
      <c r="C63" s="49" t="s">
        <v>75</v>
      </c>
      <c r="D63" s="61">
        <v>17280</v>
      </c>
      <c r="E63" s="61">
        <f t="shared" si="0"/>
        <v>8640</v>
      </c>
      <c r="F63" s="108"/>
      <c r="G63" s="108"/>
      <c r="H63" s="108"/>
      <c r="I63" s="110"/>
      <c r="J63" s="48">
        <v>10165</v>
      </c>
      <c r="K63" s="108"/>
      <c r="L63" s="110"/>
      <c r="M63" s="108"/>
      <c r="N63" s="110"/>
    </row>
    <row r="64" spans="1:14" ht="13.5" customHeight="1" x14ac:dyDescent="0.2">
      <c r="A64" s="53">
        <f t="shared" si="2"/>
        <v>62</v>
      </c>
      <c r="B64" s="61" t="s">
        <v>228</v>
      </c>
      <c r="C64" s="49" t="s">
        <v>77</v>
      </c>
      <c r="D64" s="47">
        <v>14473</v>
      </c>
      <c r="E64" s="48">
        <f t="shared" si="0"/>
        <v>7236.5</v>
      </c>
      <c r="F64" s="108"/>
      <c r="G64" s="108"/>
      <c r="H64" s="108"/>
      <c r="I64" s="110"/>
      <c r="J64" s="48">
        <v>7236</v>
      </c>
      <c r="K64" s="108"/>
      <c r="L64" s="110"/>
      <c r="M64" s="108"/>
      <c r="N64" s="110"/>
    </row>
    <row r="65" spans="1:15" ht="29.25" customHeight="1" x14ac:dyDescent="0.2">
      <c r="A65" s="53">
        <f t="shared" si="2"/>
        <v>63</v>
      </c>
      <c r="B65" s="48" t="s">
        <v>118</v>
      </c>
      <c r="C65" s="48" t="str">
        <f>+C62</f>
        <v>FRASCO X GALON</v>
      </c>
      <c r="D65" s="47">
        <v>19</v>
      </c>
      <c r="E65" s="48">
        <f t="shared" si="0"/>
        <v>9.5</v>
      </c>
      <c r="F65" s="108"/>
      <c r="G65" s="108"/>
      <c r="H65" s="108"/>
      <c r="I65" s="110"/>
      <c r="J65" s="48">
        <v>9</v>
      </c>
      <c r="K65" s="108"/>
      <c r="L65" s="110"/>
      <c r="M65" s="108"/>
      <c r="N65" s="110"/>
    </row>
    <row r="66" spans="1:15" x14ac:dyDescent="0.2">
      <c r="A66" s="53">
        <v>64</v>
      </c>
      <c r="B66" s="99" t="s">
        <v>180</v>
      </c>
      <c r="C66" s="99" t="s">
        <v>181</v>
      </c>
      <c r="D66" s="48">
        <v>264</v>
      </c>
      <c r="E66" s="48">
        <f t="shared" si="0"/>
        <v>132</v>
      </c>
      <c r="F66" s="109"/>
      <c r="G66" s="108"/>
      <c r="H66" s="108"/>
      <c r="I66" s="110"/>
      <c r="J66" s="48">
        <v>132</v>
      </c>
      <c r="K66" s="108"/>
      <c r="L66" s="110"/>
      <c r="M66" s="108"/>
      <c r="N66" s="110"/>
    </row>
    <row r="67" spans="1:15" x14ac:dyDescent="0.2">
      <c r="A67" s="54"/>
      <c r="B67" s="50"/>
      <c r="C67" s="50"/>
      <c r="H67" s="44" t="s">
        <v>138</v>
      </c>
      <c r="I67" s="137"/>
      <c r="M67" s="44" t="s">
        <v>138</v>
      </c>
      <c r="N67" s="137"/>
      <c r="O67" s="137"/>
    </row>
    <row r="68" spans="1:15" x14ac:dyDescent="0.2">
      <c r="A68" s="54"/>
      <c r="B68" s="50"/>
      <c r="C68" s="50"/>
    </row>
    <row r="69" spans="1:15" ht="82.5" x14ac:dyDescent="0.2">
      <c r="A69" s="71"/>
      <c r="B69" s="187" t="s">
        <v>242</v>
      </c>
      <c r="F69" s="138"/>
      <c r="G69" s="139"/>
      <c r="H69" s="140"/>
      <c r="I69" s="141"/>
      <c r="J69" s="138"/>
      <c r="K69" s="138"/>
      <c r="L69" s="140"/>
      <c r="M69" s="140"/>
      <c r="N69" s="140"/>
    </row>
    <row r="70" spans="1:15" x14ac:dyDescent="0.2">
      <c r="A70" s="71"/>
      <c r="F70" s="138"/>
      <c r="G70" s="138"/>
      <c r="H70" s="140"/>
      <c r="I70" s="141"/>
      <c r="J70" s="138"/>
      <c r="K70" s="138"/>
      <c r="L70" s="140"/>
      <c r="M70" s="140"/>
      <c r="N70" s="140"/>
    </row>
    <row r="71" spans="1:15" x14ac:dyDescent="0.2">
      <c r="F71" s="138"/>
      <c r="G71" s="139"/>
      <c r="H71" s="140"/>
      <c r="I71" s="141"/>
      <c r="J71" s="138"/>
      <c r="K71" s="138"/>
      <c r="L71" s="140"/>
      <c r="M71" s="140"/>
      <c r="N71" s="140"/>
    </row>
    <row r="72" spans="1:15" ht="16.5" x14ac:dyDescent="0.2">
      <c r="B72" s="187"/>
      <c r="F72" s="138"/>
      <c r="G72" s="138"/>
      <c r="H72" s="138"/>
      <c r="I72" s="138"/>
      <c r="J72" s="138"/>
      <c r="K72" s="138"/>
      <c r="L72" s="138"/>
      <c r="M72" s="138"/>
      <c r="N72" s="138"/>
    </row>
    <row r="73" spans="1:15" ht="16.5" x14ac:dyDescent="0.2">
      <c r="B73" s="187"/>
      <c r="F73" s="138"/>
      <c r="G73" s="140"/>
      <c r="H73" s="140"/>
      <c r="I73" s="140"/>
      <c r="J73" s="138"/>
      <c r="K73" s="138"/>
      <c r="L73" s="140"/>
      <c r="M73" s="140"/>
      <c r="N73" s="140"/>
    </row>
    <row r="74" spans="1:15" ht="33" x14ac:dyDescent="0.2">
      <c r="B74" s="187" t="s">
        <v>243</v>
      </c>
      <c r="F74" s="138"/>
      <c r="G74" s="138"/>
      <c r="H74" s="138"/>
      <c r="I74" s="138"/>
      <c r="J74" s="138"/>
      <c r="K74" s="138"/>
      <c r="L74" s="138"/>
      <c r="M74" s="138"/>
      <c r="N74" s="138"/>
    </row>
    <row r="75" spans="1:15" ht="14.25" x14ac:dyDescent="0.2">
      <c r="B75" s="188" t="s">
        <v>244</v>
      </c>
    </row>
    <row r="76" spans="1:15" ht="28.5" x14ac:dyDescent="0.2">
      <c r="B76" s="188" t="s">
        <v>245</v>
      </c>
    </row>
    <row r="77" spans="1:15" ht="28.5" x14ac:dyDescent="0.2">
      <c r="B77" s="188" t="s">
        <v>246</v>
      </c>
    </row>
  </sheetData>
  <mergeCells count="4">
    <mergeCell ref="A1:B1"/>
    <mergeCell ref="E1:I1"/>
    <mergeCell ref="J1:N1"/>
    <mergeCell ref="C1: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E66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24.7109375" style="8" bestFit="1" customWidth="1"/>
    <col min="4" max="4" width="10" style="56" bestFit="1" customWidth="1"/>
    <col min="5" max="6" width="11.42578125" style="1"/>
    <col min="7" max="9" width="11.42578125" style="131"/>
    <col min="10" max="10" width="11.42578125" style="1"/>
    <col min="11" max="14" width="11.42578125" style="131"/>
    <col min="15" max="16384" width="11.42578125" style="1"/>
  </cols>
  <sheetData>
    <row r="1" spans="1:14" ht="51" customHeight="1" x14ac:dyDescent="0.2">
      <c r="A1" s="183"/>
      <c r="B1" s="183"/>
      <c r="C1" s="177" t="s">
        <v>198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2" customFormat="1" ht="41.25" customHeight="1" x14ac:dyDescent="0.2">
      <c r="A2" s="42" t="s">
        <v>0</v>
      </c>
      <c r="B2" s="42" t="s">
        <v>1</v>
      </c>
      <c r="C2" s="72" t="s">
        <v>2</v>
      </c>
      <c r="D2" s="72" t="s">
        <v>149</v>
      </c>
      <c r="E2" s="72" t="s">
        <v>136</v>
      </c>
      <c r="F2" s="72" t="s">
        <v>137</v>
      </c>
      <c r="G2" s="124" t="s">
        <v>138</v>
      </c>
      <c r="H2" s="124" t="s">
        <v>139</v>
      </c>
      <c r="I2" s="124" t="s">
        <v>140</v>
      </c>
      <c r="J2" s="72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42">
        <v>1</v>
      </c>
      <c r="B3" s="61" t="s">
        <v>232</v>
      </c>
      <c r="C3" s="61" t="s">
        <v>113</v>
      </c>
      <c r="D3" s="89">
        <v>40</v>
      </c>
      <c r="E3" s="61">
        <f>(D3/2)</f>
        <v>20</v>
      </c>
      <c r="F3" s="122"/>
      <c r="G3" s="128"/>
      <c r="H3" s="128"/>
      <c r="I3" s="128"/>
      <c r="J3" s="10">
        <f t="shared" ref="J3:J31" si="0">(D3/2)</f>
        <v>20</v>
      </c>
      <c r="K3" s="130"/>
      <c r="L3" s="130"/>
      <c r="M3" s="130"/>
      <c r="N3" s="130"/>
    </row>
    <row r="4" spans="1:14" x14ac:dyDescent="0.2">
      <c r="A4" s="42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8"/>
      <c r="H4" s="128"/>
      <c r="I4" s="128"/>
      <c r="J4" s="10">
        <f t="shared" si="0"/>
        <v>5</v>
      </c>
      <c r="K4" s="130"/>
      <c r="L4" s="130"/>
      <c r="M4" s="130"/>
      <c r="N4" s="130"/>
    </row>
    <row r="5" spans="1:14" ht="19.5" customHeight="1" x14ac:dyDescent="0.2">
      <c r="A5" s="42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8"/>
      <c r="H5" s="128"/>
      <c r="I5" s="128"/>
      <c r="J5" s="10">
        <f t="shared" si="0"/>
        <v>0</v>
      </c>
      <c r="K5" s="130"/>
      <c r="L5" s="130"/>
      <c r="M5" s="130"/>
      <c r="N5" s="130"/>
    </row>
    <row r="6" spans="1:14" x14ac:dyDescent="0.2">
      <c r="A6" s="42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8"/>
      <c r="H6" s="128"/>
      <c r="I6" s="128"/>
      <c r="J6" s="10">
        <f t="shared" si="0"/>
        <v>0</v>
      </c>
      <c r="K6" s="130"/>
      <c r="L6" s="130"/>
      <c r="M6" s="130"/>
      <c r="N6" s="130"/>
    </row>
    <row r="7" spans="1:14" ht="15" customHeight="1" x14ac:dyDescent="0.2">
      <c r="A7" s="42">
        <f t="shared" si="2"/>
        <v>5</v>
      </c>
      <c r="B7" s="61" t="s">
        <v>121</v>
      </c>
      <c r="C7" s="61" t="s">
        <v>9</v>
      </c>
      <c r="D7" s="89">
        <v>12</v>
      </c>
      <c r="E7" s="61">
        <f t="shared" si="1"/>
        <v>6</v>
      </c>
      <c r="F7" s="122"/>
      <c r="G7" s="128"/>
      <c r="H7" s="128"/>
      <c r="I7" s="128"/>
      <c r="J7" s="10">
        <f t="shared" si="0"/>
        <v>6</v>
      </c>
      <c r="K7" s="130"/>
      <c r="L7" s="130"/>
      <c r="M7" s="130"/>
      <c r="N7" s="130"/>
    </row>
    <row r="8" spans="1:14" ht="15" x14ac:dyDescent="0.2">
      <c r="A8" s="42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8"/>
      <c r="H8" s="128"/>
      <c r="I8" s="128"/>
      <c r="J8" s="10">
        <f t="shared" si="0"/>
        <v>0</v>
      </c>
      <c r="K8" s="130"/>
      <c r="L8" s="130"/>
      <c r="M8" s="130"/>
      <c r="N8" s="130"/>
    </row>
    <row r="9" spans="1:14" x14ac:dyDescent="0.2">
      <c r="A9" s="42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8"/>
      <c r="H9" s="128"/>
      <c r="I9" s="128"/>
      <c r="J9" s="10">
        <f t="shared" si="0"/>
        <v>0</v>
      </c>
      <c r="K9" s="130"/>
      <c r="L9" s="130"/>
      <c r="M9" s="130"/>
      <c r="N9" s="130"/>
    </row>
    <row r="10" spans="1:14" ht="27" customHeight="1" x14ac:dyDescent="0.2">
      <c r="A10" s="42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8"/>
      <c r="H10" s="128"/>
      <c r="I10" s="128"/>
      <c r="J10" s="10">
        <f t="shared" si="0"/>
        <v>0</v>
      </c>
      <c r="K10" s="130"/>
      <c r="L10" s="130"/>
      <c r="M10" s="130"/>
      <c r="N10" s="130"/>
    </row>
    <row r="11" spans="1:14" x14ac:dyDescent="0.2">
      <c r="A11" s="42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8"/>
      <c r="H11" s="128"/>
      <c r="I11" s="128"/>
      <c r="J11" s="10">
        <f t="shared" si="0"/>
        <v>2</v>
      </c>
      <c r="K11" s="130"/>
      <c r="L11" s="130"/>
      <c r="M11" s="130"/>
      <c r="N11" s="130"/>
    </row>
    <row r="12" spans="1:14" ht="101.25" customHeight="1" x14ac:dyDescent="0.2">
      <c r="A12" s="42">
        <f t="shared" si="2"/>
        <v>10</v>
      </c>
      <c r="B12" s="48" t="s">
        <v>231</v>
      </c>
      <c r="C12" s="61" t="s">
        <v>14</v>
      </c>
      <c r="D12" s="89">
        <v>12</v>
      </c>
      <c r="E12" s="61">
        <f t="shared" si="1"/>
        <v>6</v>
      </c>
      <c r="F12" s="122"/>
      <c r="G12" s="128"/>
      <c r="H12" s="128"/>
      <c r="I12" s="128"/>
      <c r="J12" s="10">
        <f t="shared" si="0"/>
        <v>6</v>
      </c>
      <c r="K12" s="130"/>
      <c r="L12" s="130"/>
      <c r="M12" s="130"/>
      <c r="N12" s="130"/>
    </row>
    <row r="13" spans="1:14" ht="12" customHeight="1" x14ac:dyDescent="0.2">
      <c r="A13" s="42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8"/>
      <c r="H13" s="128"/>
      <c r="I13" s="128"/>
      <c r="J13" s="10">
        <f t="shared" si="0"/>
        <v>12</v>
      </c>
      <c r="K13" s="130"/>
      <c r="L13" s="130"/>
      <c r="M13" s="130"/>
      <c r="N13" s="130"/>
    </row>
    <row r="14" spans="1:14" ht="51" x14ac:dyDescent="0.2">
      <c r="A14" s="42">
        <f t="shared" si="2"/>
        <v>12</v>
      </c>
      <c r="B14" s="48" t="s">
        <v>236</v>
      </c>
      <c r="C14" s="61" t="s">
        <v>2</v>
      </c>
      <c r="D14" s="89">
        <v>4</v>
      </c>
      <c r="E14" s="61">
        <f t="shared" si="1"/>
        <v>2</v>
      </c>
      <c r="F14" s="122"/>
      <c r="G14" s="128"/>
      <c r="H14" s="128"/>
      <c r="I14" s="128"/>
      <c r="J14" s="10">
        <f t="shared" si="0"/>
        <v>2</v>
      </c>
      <c r="K14" s="130"/>
      <c r="L14" s="130"/>
      <c r="M14" s="130"/>
      <c r="N14" s="130"/>
    </row>
    <row r="15" spans="1:14" x14ac:dyDescent="0.2">
      <c r="A15" s="42">
        <f t="shared" si="2"/>
        <v>13</v>
      </c>
      <c r="B15" s="61" t="s">
        <v>17</v>
      </c>
      <c r="C15" s="61" t="s">
        <v>2</v>
      </c>
      <c r="D15" s="89">
        <v>48</v>
      </c>
      <c r="E15" s="61">
        <f t="shared" si="1"/>
        <v>24</v>
      </c>
      <c r="F15" s="122"/>
      <c r="G15" s="128"/>
      <c r="H15" s="128"/>
      <c r="I15" s="128"/>
      <c r="J15" s="10">
        <f t="shared" si="0"/>
        <v>24</v>
      </c>
      <c r="K15" s="130"/>
      <c r="L15" s="130"/>
      <c r="M15" s="130"/>
      <c r="N15" s="130"/>
    </row>
    <row r="16" spans="1:14" x14ac:dyDescent="0.2">
      <c r="A16" s="42">
        <f t="shared" si="2"/>
        <v>14</v>
      </c>
      <c r="B16" s="61" t="s">
        <v>151</v>
      </c>
      <c r="C16" s="61" t="s">
        <v>154</v>
      </c>
      <c r="D16" s="89">
        <v>4</v>
      </c>
      <c r="E16" s="61">
        <f t="shared" si="1"/>
        <v>2</v>
      </c>
      <c r="F16" s="122"/>
      <c r="G16" s="128"/>
      <c r="H16" s="128"/>
      <c r="I16" s="128"/>
      <c r="J16" s="10">
        <f t="shared" si="0"/>
        <v>2</v>
      </c>
      <c r="K16" s="130"/>
      <c r="L16" s="130"/>
      <c r="M16" s="130"/>
      <c r="N16" s="130"/>
    </row>
    <row r="17" spans="1:14" ht="13.5" customHeight="1" x14ac:dyDescent="0.2">
      <c r="A17" s="42">
        <f t="shared" si="2"/>
        <v>15</v>
      </c>
      <c r="B17" s="61" t="s">
        <v>152</v>
      </c>
      <c r="C17" s="61" t="s">
        <v>161</v>
      </c>
      <c r="D17" s="89">
        <v>72</v>
      </c>
      <c r="E17" s="61">
        <f t="shared" si="1"/>
        <v>36</v>
      </c>
      <c r="F17" s="122"/>
      <c r="G17" s="128"/>
      <c r="H17" s="128"/>
      <c r="I17" s="128"/>
      <c r="J17" s="10">
        <f t="shared" si="0"/>
        <v>36</v>
      </c>
      <c r="K17" s="130"/>
      <c r="L17" s="130"/>
      <c r="M17" s="130"/>
      <c r="N17" s="130"/>
    </row>
    <row r="18" spans="1:14" ht="13.5" customHeight="1" x14ac:dyDescent="0.2">
      <c r="A18" s="42">
        <f t="shared" si="2"/>
        <v>16</v>
      </c>
      <c r="B18" s="61" t="s">
        <v>153</v>
      </c>
      <c r="C18" s="61" t="s">
        <v>77</v>
      </c>
      <c r="D18" s="89">
        <v>24</v>
      </c>
      <c r="E18" s="61">
        <f t="shared" si="1"/>
        <v>12</v>
      </c>
      <c r="F18" s="122"/>
      <c r="G18" s="128"/>
      <c r="H18" s="128"/>
      <c r="I18" s="128"/>
      <c r="J18" s="10">
        <f t="shared" si="0"/>
        <v>12</v>
      </c>
      <c r="K18" s="130"/>
      <c r="L18" s="130"/>
      <c r="M18" s="130"/>
      <c r="N18" s="130"/>
    </row>
    <row r="19" spans="1:14" ht="13.5" customHeight="1" x14ac:dyDescent="0.2">
      <c r="A19" s="42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8"/>
      <c r="H19" s="128"/>
      <c r="I19" s="128"/>
      <c r="J19" s="10">
        <f t="shared" si="0"/>
        <v>0</v>
      </c>
      <c r="K19" s="130"/>
      <c r="L19" s="130"/>
      <c r="M19" s="130"/>
      <c r="N19" s="130"/>
    </row>
    <row r="20" spans="1:14" ht="13.5" customHeight="1" x14ac:dyDescent="0.2">
      <c r="A20" s="42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8"/>
      <c r="H20" s="128"/>
      <c r="I20" s="128"/>
      <c r="J20" s="10">
        <f t="shared" si="0"/>
        <v>0</v>
      </c>
      <c r="K20" s="130"/>
      <c r="L20" s="130"/>
      <c r="M20" s="130"/>
      <c r="N20" s="130"/>
    </row>
    <row r="21" spans="1:14" x14ac:dyDescent="0.2">
      <c r="A21" s="42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8"/>
      <c r="H21" s="128"/>
      <c r="I21" s="128"/>
      <c r="J21" s="10">
        <f t="shared" si="0"/>
        <v>0</v>
      </c>
      <c r="K21" s="130"/>
      <c r="L21" s="130"/>
      <c r="M21" s="130"/>
      <c r="N21" s="130"/>
    </row>
    <row r="22" spans="1:14" x14ac:dyDescent="0.2">
      <c r="A22" s="42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8"/>
      <c r="H22" s="128"/>
      <c r="I22" s="128"/>
      <c r="J22" s="10">
        <f t="shared" si="0"/>
        <v>0</v>
      </c>
      <c r="K22" s="130"/>
      <c r="L22" s="130"/>
      <c r="M22" s="130"/>
      <c r="N22" s="130"/>
    </row>
    <row r="23" spans="1:14" ht="140.25" x14ac:dyDescent="0.2">
      <c r="A23" s="42">
        <f t="shared" si="2"/>
        <v>21</v>
      </c>
      <c r="B23" s="61" t="s">
        <v>212</v>
      </c>
      <c r="C23" s="61" t="s">
        <v>165</v>
      </c>
      <c r="D23" s="89">
        <v>24</v>
      </c>
      <c r="E23" s="61">
        <f t="shared" si="1"/>
        <v>12</v>
      </c>
      <c r="F23" s="122"/>
      <c r="G23" s="128"/>
      <c r="H23" s="128"/>
      <c r="I23" s="128"/>
      <c r="J23" s="10">
        <f t="shared" si="0"/>
        <v>12</v>
      </c>
      <c r="K23" s="130"/>
      <c r="L23" s="130"/>
      <c r="M23" s="130"/>
      <c r="N23" s="130"/>
    </row>
    <row r="24" spans="1:14" x14ac:dyDescent="0.2">
      <c r="A24" s="42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8"/>
      <c r="H24" s="128"/>
      <c r="I24" s="128"/>
      <c r="J24" s="10">
        <f t="shared" si="0"/>
        <v>1</v>
      </c>
      <c r="K24" s="130"/>
      <c r="L24" s="130"/>
      <c r="M24" s="130"/>
      <c r="N24" s="130"/>
    </row>
    <row r="25" spans="1:14" ht="13.5" customHeight="1" x14ac:dyDescent="0.2">
      <c r="A25" s="42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8"/>
      <c r="H25" s="128"/>
      <c r="I25" s="128"/>
      <c r="J25" s="10">
        <f t="shared" si="0"/>
        <v>2</v>
      </c>
      <c r="K25" s="130"/>
      <c r="L25" s="130"/>
      <c r="M25" s="130"/>
      <c r="N25" s="130"/>
    </row>
    <row r="26" spans="1:14" ht="45" customHeight="1" x14ac:dyDescent="0.2">
      <c r="A26" s="42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8"/>
      <c r="H26" s="128"/>
      <c r="I26" s="128"/>
      <c r="J26" s="10">
        <f t="shared" si="0"/>
        <v>0</v>
      </c>
      <c r="K26" s="130"/>
      <c r="L26" s="130"/>
      <c r="M26" s="130"/>
      <c r="N26" s="130"/>
    </row>
    <row r="27" spans="1:14" ht="13.5" customHeight="1" x14ac:dyDescent="0.2">
      <c r="A27" s="42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8"/>
      <c r="H27" s="128"/>
      <c r="I27" s="128"/>
      <c r="J27" s="10">
        <f t="shared" si="0"/>
        <v>0</v>
      </c>
      <c r="K27" s="130"/>
      <c r="L27" s="130"/>
      <c r="M27" s="130"/>
      <c r="N27" s="130"/>
    </row>
    <row r="28" spans="1:14" x14ac:dyDescent="0.2">
      <c r="A28" s="42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8"/>
      <c r="H28" s="128"/>
      <c r="I28" s="128"/>
      <c r="J28" s="10">
        <f t="shared" si="0"/>
        <v>0</v>
      </c>
      <c r="K28" s="130"/>
      <c r="L28" s="130"/>
      <c r="M28" s="130"/>
      <c r="N28" s="130"/>
    </row>
    <row r="29" spans="1:14" x14ac:dyDescent="0.2">
      <c r="A29" s="42">
        <f t="shared" si="2"/>
        <v>27</v>
      </c>
      <c r="B29" s="61" t="s">
        <v>30</v>
      </c>
      <c r="C29" s="61" t="s">
        <v>2</v>
      </c>
      <c r="D29" s="89">
        <v>12</v>
      </c>
      <c r="E29" s="61">
        <f t="shared" si="1"/>
        <v>6</v>
      </c>
      <c r="F29" s="122"/>
      <c r="G29" s="128"/>
      <c r="H29" s="128"/>
      <c r="I29" s="128"/>
      <c r="J29" s="10">
        <f t="shared" si="0"/>
        <v>6</v>
      </c>
      <c r="K29" s="130"/>
      <c r="L29" s="130"/>
      <c r="M29" s="130"/>
      <c r="N29" s="130"/>
    </row>
    <row r="30" spans="1:14" x14ac:dyDescent="0.2">
      <c r="A30" s="42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8"/>
      <c r="H30" s="128"/>
      <c r="I30" s="128"/>
      <c r="J30" s="10">
        <f t="shared" si="0"/>
        <v>12</v>
      </c>
      <c r="K30" s="130"/>
      <c r="L30" s="130"/>
      <c r="M30" s="130"/>
      <c r="N30" s="130"/>
    </row>
    <row r="31" spans="1:14" x14ac:dyDescent="0.2">
      <c r="A31" s="42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8"/>
      <c r="H31" s="128"/>
      <c r="I31" s="128"/>
      <c r="J31" s="10">
        <f t="shared" si="0"/>
        <v>0</v>
      </c>
      <c r="K31" s="130"/>
      <c r="L31" s="130"/>
      <c r="M31" s="130"/>
      <c r="N31" s="130"/>
    </row>
    <row r="32" spans="1:14" x14ac:dyDescent="0.2">
      <c r="A32" s="42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8"/>
      <c r="H32" s="128"/>
      <c r="I32" s="128"/>
      <c r="J32" s="10">
        <v>0</v>
      </c>
      <c r="K32" s="130"/>
      <c r="L32" s="130"/>
      <c r="M32" s="130"/>
      <c r="N32" s="130"/>
    </row>
    <row r="33" spans="1:14" x14ac:dyDescent="0.2">
      <c r="A33" s="42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8"/>
      <c r="H33" s="128"/>
      <c r="I33" s="128"/>
      <c r="J33" s="10">
        <f t="shared" ref="J33:J49" si="3">(D33/2)</f>
        <v>6</v>
      </c>
      <c r="K33" s="130"/>
      <c r="L33" s="130"/>
      <c r="M33" s="130"/>
      <c r="N33" s="130"/>
    </row>
    <row r="34" spans="1:14" x14ac:dyDescent="0.2">
      <c r="A34" s="42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8"/>
      <c r="H34" s="128"/>
      <c r="I34" s="128"/>
      <c r="J34" s="10">
        <f t="shared" si="3"/>
        <v>12</v>
      </c>
      <c r="K34" s="130"/>
      <c r="L34" s="130"/>
      <c r="M34" s="130"/>
      <c r="N34" s="130"/>
    </row>
    <row r="35" spans="1:14" ht="54" customHeight="1" x14ac:dyDescent="0.2">
      <c r="A35" s="42">
        <f t="shared" si="2"/>
        <v>33</v>
      </c>
      <c r="B35" s="61" t="s">
        <v>235</v>
      </c>
      <c r="C35" s="61" t="s">
        <v>37</v>
      </c>
      <c r="D35" s="89">
        <v>6</v>
      </c>
      <c r="E35" s="61">
        <f t="shared" si="1"/>
        <v>3</v>
      </c>
      <c r="F35" s="122"/>
      <c r="G35" s="128"/>
      <c r="H35" s="128"/>
      <c r="I35" s="128"/>
      <c r="J35" s="10">
        <f t="shared" si="3"/>
        <v>3</v>
      </c>
      <c r="K35" s="130"/>
      <c r="L35" s="130"/>
      <c r="M35" s="130"/>
      <c r="N35" s="130"/>
    </row>
    <row r="36" spans="1:14" ht="82.5" customHeight="1" x14ac:dyDescent="0.2">
      <c r="A36" s="42">
        <f t="shared" si="2"/>
        <v>34</v>
      </c>
      <c r="B36" s="48" t="s">
        <v>233</v>
      </c>
      <c r="C36" s="49" t="s">
        <v>39</v>
      </c>
      <c r="D36" s="89">
        <v>24</v>
      </c>
      <c r="E36" s="61">
        <f t="shared" si="1"/>
        <v>12</v>
      </c>
      <c r="F36" s="122"/>
      <c r="G36" s="128"/>
      <c r="H36" s="128"/>
      <c r="I36" s="128"/>
      <c r="J36" s="10">
        <f t="shared" si="3"/>
        <v>12</v>
      </c>
      <c r="K36" s="130"/>
      <c r="L36" s="130"/>
      <c r="M36" s="130"/>
      <c r="N36" s="130"/>
    </row>
    <row r="37" spans="1:14" ht="78" customHeight="1" x14ac:dyDescent="0.2">
      <c r="A37" s="42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8"/>
      <c r="H37" s="128"/>
      <c r="I37" s="128"/>
      <c r="J37" s="10">
        <f t="shared" si="3"/>
        <v>12</v>
      </c>
      <c r="K37" s="130"/>
      <c r="L37" s="130"/>
      <c r="M37" s="130"/>
      <c r="N37" s="130"/>
    </row>
    <row r="38" spans="1:14" ht="93.75" customHeight="1" x14ac:dyDescent="0.2">
      <c r="A38" s="42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8"/>
      <c r="H38" s="128"/>
      <c r="I38" s="128"/>
      <c r="J38" s="10">
        <f t="shared" si="3"/>
        <v>6</v>
      </c>
      <c r="K38" s="130"/>
      <c r="L38" s="130"/>
      <c r="M38" s="130"/>
      <c r="N38" s="130"/>
    </row>
    <row r="39" spans="1:14" ht="14.25" customHeight="1" x14ac:dyDescent="0.2">
      <c r="A39" s="42">
        <f t="shared" si="2"/>
        <v>37</v>
      </c>
      <c r="B39" s="61" t="s">
        <v>42</v>
      </c>
      <c r="C39" s="61" t="s">
        <v>43</v>
      </c>
      <c r="D39" s="89">
        <v>24</v>
      </c>
      <c r="E39" s="61">
        <f t="shared" si="1"/>
        <v>12</v>
      </c>
      <c r="F39" s="122"/>
      <c r="G39" s="128"/>
      <c r="H39" s="128"/>
      <c r="I39" s="128"/>
      <c r="J39" s="10">
        <f t="shared" si="3"/>
        <v>12</v>
      </c>
      <c r="K39" s="130"/>
      <c r="L39" s="130"/>
      <c r="M39" s="130"/>
      <c r="N39" s="130"/>
    </row>
    <row r="40" spans="1:14" ht="14.25" customHeight="1" x14ac:dyDescent="0.2">
      <c r="A40" s="42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8"/>
      <c r="H40" s="128"/>
      <c r="I40" s="128"/>
      <c r="J40" s="10">
        <f t="shared" si="3"/>
        <v>0</v>
      </c>
      <c r="K40" s="130"/>
      <c r="L40" s="130"/>
      <c r="M40" s="130"/>
      <c r="N40" s="130"/>
    </row>
    <row r="41" spans="1:14" ht="93" customHeight="1" x14ac:dyDescent="0.2">
      <c r="A41" s="42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8"/>
      <c r="H41" s="128"/>
      <c r="I41" s="128"/>
      <c r="J41" s="10">
        <f t="shared" si="3"/>
        <v>0</v>
      </c>
      <c r="K41" s="130"/>
      <c r="L41" s="130"/>
      <c r="M41" s="130"/>
      <c r="N41" s="130"/>
    </row>
    <row r="42" spans="1:14" ht="13.5" customHeight="1" x14ac:dyDescent="0.2">
      <c r="A42" s="42">
        <f t="shared" si="2"/>
        <v>40</v>
      </c>
      <c r="B42" s="61" t="s">
        <v>45</v>
      </c>
      <c r="C42" s="61" t="s">
        <v>9</v>
      </c>
      <c r="D42" s="89">
        <v>12</v>
      </c>
      <c r="E42" s="61">
        <f t="shared" si="1"/>
        <v>6</v>
      </c>
      <c r="F42" s="122"/>
      <c r="G42" s="128"/>
      <c r="H42" s="128"/>
      <c r="I42" s="128"/>
      <c r="J42" s="10">
        <f t="shared" si="3"/>
        <v>6</v>
      </c>
      <c r="K42" s="130"/>
      <c r="L42" s="130"/>
      <c r="M42" s="130"/>
      <c r="N42" s="130"/>
    </row>
    <row r="43" spans="1:14" x14ac:dyDescent="0.2">
      <c r="A43" s="42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8"/>
      <c r="H43" s="128"/>
      <c r="I43" s="128"/>
      <c r="J43" s="10">
        <f t="shared" si="3"/>
        <v>12</v>
      </c>
      <c r="K43" s="130"/>
      <c r="L43" s="130"/>
      <c r="M43" s="130"/>
      <c r="N43" s="130"/>
    </row>
    <row r="44" spans="1:14" ht="70.5" customHeight="1" x14ac:dyDescent="0.2">
      <c r="A44" s="42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8"/>
      <c r="H44" s="128"/>
      <c r="I44" s="128"/>
      <c r="J44" s="10">
        <f t="shared" si="3"/>
        <v>0</v>
      </c>
      <c r="K44" s="130"/>
      <c r="L44" s="130"/>
      <c r="M44" s="130"/>
      <c r="N44" s="130"/>
    </row>
    <row r="45" spans="1:14" x14ac:dyDescent="0.2">
      <c r="A45" s="42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8"/>
      <c r="H45" s="128"/>
      <c r="I45" s="128"/>
      <c r="J45" s="10">
        <f t="shared" si="3"/>
        <v>6</v>
      </c>
      <c r="K45" s="130"/>
      <c r="L45" s="130"/>
      <c r="M45" s="130"/>
      <c r="N45" s="130"/>
    </row>
    <row r="46" spans="1:14" ht="62.25" customHeight="1" x14ac:dyDescent="0.2">
      <c r="A46" s="42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8"/>
      <c r="H46" s="128"/>
      <c r="I46" s="128"/>
      <c r="J46" s="10">
        <f t="shared" si="3"/>
        <v>4</v>
      </c>
      <c r="K46" s="130"/>
      <c r="L46" s="130"/>
      <c r="M46" s="130"/>
      <c r="N46" s="130"/>
    </row>
    <row r="47" spans="1:14" x14ac:dyDescent="0.2">
      <c r="A47" s="42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8"/>
      <c r="H47" s="128"/>
      <c r="I47" s="128"/>
      <c r="J47" s="10">
        <f t="shared" si="3"/>
        <v>0</v>
      </c>
      <c r="K47" s="130"/>
      <c r="L47" s="130"/>
      <c r="M47" s="130"/>
      <c r="N47" s="130"/>
    </row>
    <row r="48" spans="1:14" ht="13.5" customHeight="1" x14ac:dyDescent="0.2">
      <c r="A48" s="42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8"/>
      <c r="H48" s="128"/>
      <c r="I48" s="128"/>
      <c r="J48" s="10">
        <f t="shared" si="3"/>
        <v>12</v>
      </c>
      <c r="K48" s="130"/>
      <c r="L48" s="130"/>
      <c r="M48" s="130"/>
      <c r="N48" s="130"/>
    </row>
    <row r="49" spans="1:14" x14ac:dyDescent="0.2">
      <c r="A49" s="42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8"/>
      <c r="H49" s="128"/>
      <c r="I49" s="128"/>
      <c r="J49" s="10">
        <f t="shared" si="3"/>
        <v>0</v>
      </c>
      <c r="K49" s="130"/>
      <c r="L49" s="130"/>
      <c r="M49" s="130"/>
      <c r="N49" s="130"/>
    </row>
    <row r="50" spans="1:14" ht="13.5" customHeight="1" x14ac:dyDescent="0.2">
      <c r="A50" s="42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8"/>
      <c r="H50" s="128"/>
      <c r="I50" s="128"/>
      <c r="J50" s="10">
        <v>7</v>
      </c>
      <c r="K50" s="130"/>
      <c r="L50" s="130"/>
      <c r="M50" s="130"/>
      <c r="N50" s="130"/>
    </row>
    <row r="51" spans="1:14" x14ac:dyDescent="0.2">
      <c r="A51" s="42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8"/>
      <c r="H51" s="128"/>
      <c r="I51" s="128"/>
      <c r="J51" s="10">
        <f t="shared" ref="J51:J56" si="4">(D51/2)</f>
        <v>0</v>
      </c>
      <c r="K51" s="130"/>
      <c r="L51" s="130"/>
      <c r="M51" s="130"/>
      <c r="N51" s="130"/>
    </row>
    <row r="52" spans="1:14" x14ac:dyDescent="0.2">
      <c r="A52" s="42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8"/>
      <c r="H52" s="128"/>
      <c r="I52" s="128"/>
      <c r="J52" s="10">
        <f t="shared" si="4"/>
        <v>12</v>
      </c>
      <c r="K52" s="130"/>
      <c r="L52" s="130"/>
      <c r="M52" s="130"/>
      <c r="N52" s="130"/>
    </row>
    <row r="53" spans="1:14" x14ac:dyDescent="0.2">
      <c r="A53" s="42">
        <f t="shared" si="2"/>
        <v>51</v>
      </c>
      <c r="B53" s="61" t="s">
        <v>56</v>
      </c>
      <c r="C53" s="61" t="s">
        <v>57</v>
      </c>
      <c r="D53" s="89"/>
      <c r="E53" s="61">
        <f t="shared" si="1"/>
        <v>0</v>
      </c>
      <c r="F53" s="122"/>
      <c r="G53" s="128"/>
      <c r="H53" s="128"/>
      <c r="I53" s="128"/>
      <c r="J53" s="10">
        <f t="shared" si="4"/>
        <v>0</v>
      </c>
      <c r="K53" s="130"/>
      <c r="L53" s="130"/>
      <c r="M53" s="130"/>
      <c r="N53" s="130"/>
    </row>
    <row r="54" spans="1:14" ht="25.5" x14ac:dyDescent="0.2">
      <c r="A54" s="42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8"/>
      <c r="H54" s="128"/>
      <c r="I54" s="128"/>
      <c r="J54" s="10">
        <f t="shared" si="4"/>
        <v>0</v>
      </c>
      <c r="K54" s="130"/>
      <c r="L54" s="130"/>
      <c r="M54" s="130"/>
      <c r="N54" s="130"/>
    </row>
    <row r="55" spans="1:14" ht="32.25" customHeight="1" x14ac:dyDescent="0.2">
      <c r="A55" s="42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8"/>
      <c r="H55" s="128"/>
      <c r="I55" s="128"/>
      <c r="J55" s="10">
        <f t="shared" si="4"/>
        <v>6</v>
      </c>
      <c r="K55" s="130"/>
      <c r="L55" s="130"/>
      <c r="M55" s="130"/>
      <c r="N55" s="130"/>
    </row>
    <row r="56" spans="1:14" x14ac:dyDescent="0.2">
      <c r="A56" s="42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8"/>
      <c r="H56" s="128"/>
      <c r="I56" s="128"/>
      <c r="J56" s="10">
        <f t="shared" si="4"/>
        <v>0</v>
      </c>
      <c r="K56" s="130"/>
      <c r="L56" s="130"/>
      <c r="M56" s="130"/>
      <c r="N56" s="130"/>
    </row>
    <row r="57" spans="1:14" ht="14.25" customHeight="1" x14ac:dyDescent="0.2">
      <c r="A57" s="42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8"/>
      <c r="H57" s="128"/>
      <c r="I57" s="128"/>
      <c r="J57" s="10">
        <v>1</v>
      </c>
      <c r="K57" s="130"/>
      <c r="L57" s="130"/>
      <c r="M57" s="130"/>
      <c r="N57" s="130"/>
    </row>
    <row r="58" spans="1:14" ht="13.5" customHeight="1" x14ac:dyDescent="0.2">
      <c r="A58" s="42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8"/>
      <c r="H58" s="128"/>
      <c r="I58" s="128"/>
      <c r="J58" s="10">
        <f t="shared" ref="J58:J71" si="5">(D58/2)</f>
        <v>0</v>
      </c>
      <c r="K58" s="130"/>
      <c r="L58" s="130"/>
      <c r="M58" s="130"/>
      <c r="N58" s="130"/>
    </row>
    <row r="59" spans="1:14" x14ac:dyDescent="0.2">
      <c r="A59" s="42">
        <f t="shared" si="2"/>
        <v>57</v>
      </c>
      <c r="B59" s="61" t="s">
        <v>63</v>
      </c>
      <c r="C59" s="61" t="s">
        <v>2</v>
      </c>
      <c r="D59" s="89">
        <v>24</v>
      </c>
      <c r="E59" s="61">
        <f t="shared" si="1"/>
        <v>12</v>
      </c>
      <c r="F59" s="122"/>
      <c r="G59" s="128"/>
      <c r="H59" s="128"/>
      <c r="I59" s="128"/>
      <c r="J59" s="10">
        <f t="shared" si="5"/>
        <v>12</v>
      </c>
      <c r="K59" s="130"/>
      <c r="L59" s="130"/>
      <c r="M59" s="130"/>
      <c r="N59" s="130"/>
    </row>
    <row r="60" spans="1:14" ht="15.75" customHeight="1" x14ac:dyDescent="0.2">
      <c r="A60" s="42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8"/>
      <c r="H60" s="128"/>
      <c r="I60" s="128"/>
      <c r="J60" s="10">
        <f t="shared" si="5"/>
        <v>0</v>
      </c>
      <c r="K60" s="130"/>
      <c r="L60" s="130"/>
      <c r="M60" s="130"/>
      <c r="N60" s="130"/>
    </row>
    <row r="61" spans="1:14" ht="14.25" customHeight="1" x14ac:dyDescent="0.2">
      <c r="A61" s="42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8"/>
      <c r="H61" s="128"/>
      <c r="I61" s="128"/>
      <c r="J61" s="10">
        <f t="shared" si="5"/>
        <v>0</v>
      </c>
      <c r="K61" s="130"/>
      <c r="L61" s="130"/>
      <c r="M61" s="130"/>
      <c r="N61" s="130"/>
    </row>
    <row r="62" spans="1:14" ht="13.5" customHeight="1" x14ac:dyDescent="0.2">
      <c r="A62" s="42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8"/>
      <c r="H62" s="128"/>
      <c r="I62" s="128"/>
      <c r="J62" s="10">
        <f t="shared" si="5"/>
        <v>0</v>
      </c>
      <c r="K62" s="130"/>
      <c r="L62" s="130"/>
      <c r="M62" s="130"/>
      <c r="N62" s="130"/>
    </row>
    <row r="63" spans="1:14" x14ac:dyDescent="0.2">
      <c r="A63" s="42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8"/>
      <c r="H63" s="128"/>
      <c r="I63" s="128"/>
      <c r="J63" s="10">
        <f t="shared" si="5"/>
        <v>12</v>
      </c>
      <c r="K63" s="130"/>
      <c r="L63" s="130"/>
      <c r="M63" s="130"/>
      <c r="N63" s="130"/>
    </row>
    <row r="64" spans="1:14" ht="12.75" customHeight="1" x14ac:dyDescent="0.2">
      <c r="A64" s="42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8"/>
      <c r="H64" s="128"/>
      <c r="I64" s="128"/>
      <c r="J64" s="10">
        <f t="shared" si="5"/>
        <v>0</v>
      </c>
      <c r="K64" s="130"/>
      <c r="L64" s="130"/>
      <c r="M64" s="130"/>
      <c r="N64" s="130"/>
    </row>
    <row r="65" spans="1:15" ht="12.75" customHeight="1" x14ac:dyDescent="0.2">
      <c r="A65" s="42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8"/>
      <c r="H65" s="128"/>
      <c r="I65" s="128"/>
      <c r="J65" s="10">
        <f t="shared" si="5"/>
        <v>0</v>
      </c>
      <c r="K65" s="130"/>
      <c r="L65" s="130"/>
      <c r="M65" s="130"/>
      <c r="N65" s="130"/>
    </row>
    <row r="66" spans="1:15" ht="12" customHeight="1" x14ac:dyDescent="0.2">
      <c r="A66" s="42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8"/>
      <c r="H66" s="128"/>
      <c r="I66" s="128"/>
      <c r="J66" s="10">
        <f t="shared" si="5"/>
        <v>0</v>
      </c>
      <c r="K66" s="130"/>
      <c r="L66" s="130"/>
      <c r="M66" s="130"/>
      <c r="N66" s="130"/>
    </row>
    <row r="67" spans="1:15" x14ac:dyDescent="0.2">
      <c r="A67" s="42">
        <f t="shared" si="2"/>
        <v>65</v>
      </c>
      <c r="B67" s="61" t="s">
        <v>134</v>
      </c>
      <c r="C67" s="61" t="s">
        <v>2</v>
      </c>
      <c r="D67" s="89">
        <v>10</v>
      </c>
      <c r="E67" s="61">
        <f t="shared" si="1"/>
        <v>5</v>
      </c>
      <c r="F67" s="122"/>
      <c r="G67" s="128"/>
      <c r="H67" s="128"/>
      <c r="I67" s="128"/>
      <c r="J67" s="10">
        <f t="shared" si="5"/>
        <v>5</v>
      </c>
      <c r="K67" s="130"/>
      <c r="L67" s="130"/>
      <c r="M67" s="130"/>
      <c r="N67" s="130"/>
    </row>
    <row r="68" spans="1:15" ht="76.5" customHeight="1" x14ac:dyDescent="0.2">
      <c r="A68" s="42">
        <f t="shared" si="2"/>
        <v>66</v>
      </c>
      <c r="B68" s="48" t="s">
        <v>224</v>
      </c>
      <c r="C68" s="61" t="s">
        <v>9</v>
      </c>
      <c r="D68" s="89">
        <v>8</v>
      </c>
      <c r="E68" s="61">
        <f>(D68/2)</f>
        <v>4</v>
      </c>
      <c r="F68" s="122"/>
      <c r="G68" s="128"/>
      <c r="H68" s="128"/>
      <c r="I68" s="128"/>
      <c r="J68" s="10">
        <f t="shared" si="5"/>
        <v>4</v>
      </c>
      <c r="K68" s="130"/>
      <c r="L68" s="130"/>
      <c r="M68" s="130"/>
      <c r="N68" s="130"/>
    </row>
    <row r="69" spans="1:15" ht="15" customHeight="1" x14ac:dyDescent="0.2">
      <c r="A69" s="42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10">
        <f t="shared" si="5"/>
        <v>36</v>
      </c>
      <c r="K69" s="130"/>
      <c r="L69" s="130"/>
      <c r="M69" s="130"/>
      <c r="N69" s="130"/>
    </row>
    <row r="70" spans="1:15" ht="13.5" customHeight="1" x14ac:dyDescent="0.2">
      <c r="A70" s="42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10">
        <f t="shared" si="5"/>
        <v>18</v>
      </c>
      <c r="K70" s="130"/>
      <c r="L70" s="130"/>
      <c r="M70" s="130"/>
      <c r="N70" s="130"/>
    </row>
    <row r="71" spans="1:15" ht="29.25" customHeight="1" x14ac:dyDescent="0.2">
      <c r="A71" s="42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10">
        <f t="shared" si="5"/>
        <v>0</v>
      </c>
      <c r="K71" s="130"/>
      <c r="L71" s="130"/>
      <c r="M71" s="130"/>
      <c r="N71" s="130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30"/>
      <c r="L72" s="130"/>
      <c r="M72" s="130"/>
      <c r="N72" s="130"/>
    </row>
    <row r="73" spans="1:15" x14ac:dyDescent="0.2">
      <c r="A73" s="95"/>
      <c r="B73" s="43"/>
      <c r="C73" s="43"/>
      <c r="H73" s="130" t="s">
        <v>138</v>
      </c>
      <c r="I73" s="156"/>
      <c r="M73" s="130" t="s">
        <v>138</v>
      </c>
      <c r="N73" s="156"/>
      <c r="O73" s="131"/>
    </row>
    <row r="74" spans="1:15" ht="66" x14ac:dyDescent="0.2">
      <c r="A74" s="95"/>
      <c r="B74" s="187" t="s">
        <v>242</v>
      </c>
      <c r="C74" s="43"/>
    </row>
    <row r="75" spans="1:15" x14ac:dyDescent="0.2">
      <c r="B75" s="51"/>
      <c r="E75" s="157"/>
      <c r="F75" s="157"/>
      <c r="G75" s="158"/>
      <c r="H75" s="158"/>
      <c r="I75" s="158"/>
      <c r="J75" s="157"/>
      <c r="K75" s="158"/>
      <c r="L75" s="158"/>
      <c r="M75" s="158"/>
      <c r="N75" s="158"/>
    </row>
    <row r="76" spans="1:15" x14ac:dyDescent="0.2">
      <c r="B76" s="51"/>
      <c r="E76" s="157"/>
      <c r="F76" s="157"/>
      <c r="G76" s="158"/>
      <c r="H76" s="158"/>
      <c r="I76" s="158"/>
      <c r="J76" s="157"/>
      <c r="K76" s="158"/>
      <c r="L76" s="158"/>
      <c r="M76" s="158"/>
      <c r="N76" s="158"/>
    </row>
    <row r="77" spans="1:15" ht="16.5" x14ac:dyDescent="0.2">
      <c r="B77" s="187"/>
      <c r="E77" s="157"/>
      <c r="F77" s="157"/>
      <c r="G77" s="158"/>
      <c r="H77" s="158"/>
      <c r="I77" s="158"/>
      <c r="J77" s="157"/>
      <c r="K77" s="158"/>
      <c r="L77" s="158"/>
      <c r="M77" s="158"/>
      <c r="N77" s="158"/>
    </row>
    <row r="78" spans="1:15" ht="16.5" x14ac:dyDescent="0.2">
      <c r="B78" s="187"/>
      <c r="E78" s="157"/>
      <c r="F78" s="157"/>
      <c r="G78" s="158"/>
      <c r="H78" s="158"/>
      <c r="I78" s="158"/>
      <c r="J78" s="157"/>
      <c r="K78" s="158"/>
      <c r="L78" s="158"/>
      <c r="M78" s="158"/>
      <c r="N78" s="158"/>
    </row>
    <row r="79" spans="1:15" ht="33" x14ac:dyDescent="0.2">
      <c r="B79" s="187" t="s">
        <v>243</v>
      </c>
      <c r="E79" s="157"/>
      <c r="F79" s="157"/>
      <c r="G79" s="158"/>
      <c r="H79" s="158"/>
      <c r="I79" s="158"/>
      <c r="J79" s="157"/>
      <c r="K79" s="158"/>
      <c r="L79" s="158"/>
      <c r="M79" s="158"/>
      <c r="N79" s="158"/>
    </row>
    <row r="80" spans="1:15" ht="14.25" x14ac:dyDescent="0.2">
      <c r="B80" s="188" t="s">
        <v>244</v>
      </c>
      <c r="E80" s="157"/>
      <c r="F80" s="157"/>
      <c r="G80" s="158"/>
      <c r="H80" s="158"/>
      <c r="I80" s="158"/>
      <c r="J80" s="157"/>
      <c r="K80" s="158"/>
      <c r="L80" s="158"/>
      <c r="M80" s="158"/>
      <c r="N80" s="158"/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E72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24.7109375" style="8" bestFit="1" customWidth="1"/>
    <col min="4" max="4" width="11.85546875" style="56" customWidth="1"/>
    <col min="5" max="6" width="11.42578125" style="1"/>
    <col min="7" max="9" width="11.42578125" style="131"/>
    <col min="10" max="10" width="11.42578125" style="1"/>
    <col min="11" max="12" width="11.42578125" style="131"/>
    <col min="13" max="14" width="11.7109375" style="131" bestFit="1" customWidth="1"/>
    <col min="15" max="16384" width="11.42578125" style="1"/>
  </cols>
  <sheetData>
    <row r="1" spans="1:14" ht="51" customHeight="1" x14ac:dyDescent="0.2">
      <c r="A1" s="183"/>
      <c r="B1" s="183"/>
      <c r="C1" s="184" t="s">
        <v>199</v>
      </c>
      <c r="D1" s="185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2" customFormat="1" ht="41.25" customHeight="1" x14ac:dyDescent="0.2">
      <c r="A2" s="32" t="s">
        <v>0</v>
      </c>
      <c r="B2" s="32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32">
        <v>1</v>
      </c>
      <c r="B3" s="61" t="s">
        <v>232</v>
      </c>
      <c r="C3" s="61" t="s">
        <v>113</v>
      </c>
      <c r="D3" s="89">
        <v>40</v>
      </c>
      <c r="E3" s="61">
        <f>(D3/2)</f>
        <v>20</v>
      </c>
      <c r="F3" s="122"/>
      <c r="G3" s="128"/>
      <c r="H3" s="128"/>
      <c r="I3" s="128"/>
      <c r="J3" s="10">
        <f t="shared" ref="J3:J31" si="0">(D3/2)</f>
        <v>20</v>
      </c>
      <c r="K3" s="130"/>
      <c r="L3" s="130"/>
      <c r="M3" s="130"/>
      <c r="N3" s="130"/>
    </row>
    <row r="4" spans="1:14" x14ac:dyDescent="0.2">
      <c r="A4" s="32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8"/>
      <c r="H4" s="128"/>
      <c r="I4" s="128"/>
      <c r="J4" s="10">
        <f t="shared" si="0"/>
        <v>5</v>
      </c>
      <c r="K4" s="130"/>
      <c r="L4" s="130"/>
      <c r="M4" s="130"/>
      <c r="N4" s="130"/>
    </row>
    <row r="5" spans="1:14" ht="19.5" customHeight="1" x14ac:dyDescent="0.2">
      <c r="A5" s="32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8"/>
      <c r="H5" s="128"/>
      <c r="I5" s="128"/>
      <c r="J5" s="10">
        <f t="shared" si="0"/>
        <v>0</v>
      </c>
      <c r="K5" s="130"/>
      <c r="L5" s="130"/>
      <c r="M5" s="130"/>
      <c r="N5" s="130"/>
    </row>
    <row r="6" spans="1:14" x14ac:dyDescent="0.2">
      <c r="A6" s="32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8"/>
      <c r="H6" s="128"/>
      <c r="I6" s="128"/>
      <c r="J6" s="10">
        <f t="shared" si="0"/>
        <v>0</v>
      </c>
      <c r="K6" s="130"/>
      <c r="L6" s="130"/>
      <c r="M6" s="130"/>
      <c r="N6" s="130"/>
    </row>
    <row r="7" spans="1:14" ht="15" customHeight="1" x14ac:dyDescent="0.2">
      <c r="A7" s="32">
        <f t="shared" si="2"/>
        <v>5</v>
      </c>
      <c r="B7" s="61" t="s">
        <v>121</v>
      </c>
      <c r="C7" s="61" t="s">
        <v>9</v>
      </c>
      <c r="D7" s="89">
        <v>12</v>
      </c>
      <c r="E7" s="61">
        <f t="shared" si="1"/>
        <v>6</v>
      </c>
      <c r="F7" s="122"/>
      <c r="G7" s="128"/>
      <c r="H7" s="128"/>
      <c r="I7" s="128"/>
      <c r="J7" s="10">
        <f t="shared" si="0"/>
        <v>6</v>
      </c>
      <c r="K7" s="130"/>
      <c r="L7" s="130"/>
      <c r="M7" s="130"/>
      <c r="N7" s="130"/>
    </row>
    <row r="8" spans="1:14" ht="15" x14ac:dyDescent="0.2">
      <c r="A8" s="32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8"/>
      <c r="H8" s="128"/>
      <c r="I8" s="128"/>
      <c r="J8" s="10">
        <f t="shared" si="0"/>
        <v>0</v>
      </c>
      <c r="K8" s="130"/>
      <c r="L8" s="130"/>
      <c r="M8" s="130"/>
      <c r="N8" s="130"/>
    </row>
    <row r="9" spans="1:14" x14ac:dyDescent="0.2">
      <c r="A9" s="32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8"/>
      <c r="H9" s="128"/>
      <c r="I9" s="128"/>
      <c r="J9" s="10">
        <f t="shared" si="0"/>
        <v>0</v>
      </c>
      <c r="K9" s="130"/>
      <c r="L9" s="130"/>
      <c r="M9" s="130"/>
      <c r="N9" s="130"/>
    </row>
    <row r="10" spans="1:14" ht="27" customHeight="1" x14ac:dyDescent="0.2">
      <c r="A10" s="32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8"/>
      <c r="H10" s="128"/>
      <c r="I10" s="128"/>
      <c r="J10" s="10">
        <f t="shared" si="0"/>
        <v>0</v>
      </c>
      <c r="K10" s="130"/>
      <c r="L10" s="130"/>
      <c r="M10" s="130"/>
      <c r="N10" s="130"/>
    </row>
    <row r="11" spans="1:14" x14ac:dyDescent="0.2">
      <c r="A11" s="32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8"/>
      <c r="H11" s="128"/>
      <c r="I11" s="128"/>
      <c r="J11" s="10">
        <f t="shared" si="0"/>
        <v>2</v>
      </c>
      <c r="K11" s="130"/>
      <c r="L11" s="130"/>
      <c r="M11" s="130"/>
      <c r="N11" s="130"/>
    </row>
    <row r="12" spans="1:14" ht="89.25" customHeight="1" x14ac:dyDescent="0.2">
      <c r="A12" s="32">
        <f t="shared" si="2"/>
        <v>10</v>
      </c>
      <c r="B12" s="48" t="s">
        <v>231</v>
      </c>
      <c r="C12" s="61" t="s">
        <v>14</v>
      </c>
      <c r="D12" s="89">
        <v>24</v>
      </c>
      <c r="E12" s="61">
        <f t="shared" si="1"/>
        <v>12</v>
      </c>
      <c r="F12" s="122"/>
      <c r="G12" s="128"/>
      <c r="H12" s="128"/>
      <c r="I12" s="128"/>
      <c r="J12" s="10">
        <f t="shared" si="0"/>
        <v>12</v>
      </c>
      <c r="K12" s="130"/>
      <c r="L12" s="130"/>
      <c r="M12" s="130"/>
      <c r="N12" s="130"/>
    </row>
    <row r="13" spans="1:14" ht="12" customHeight="1" x14ac:dyDescent="0.2">
      <c r="A13" s="32">
        <f t="shared" si="2"/>
        <v>11</v>
      </c>
      <c r="B13" s="61" t="s">
        <v>15</v>
      </c>
      <c r="C13" s="61" t="s">
        <v>9</v>
      </c>
      <c r="D13" s="89">
        <v>48</v>
      </c>
      <c r="E13" s="61">
        <f t="shared" si="1"/>
        <v>24</v>
      </c>
      <c r="F13" s="122"/>
      <c r="G13" s="128"/>
      <c r="H13" s="128"/>
      <c r="I13" s="128"/>
      <c r="J13" s="10">
        <f t="shared" si="0"/>
        <v>24</v>
      </c>
      <c r="K13" s="130"/>
      <c r="L13" s="130"/>
      <c r="M13" s="130"/>
      <c r="N13" s="130"/>
    </row>
    <row r="14" spans="1:14" ht="51" x14ac:dyDescent="0.2">
      <c r="A14" s="32">
        <f t="shared" si="2"/>
        <v>12</v>
      </c>
      <c r="B14" s="48" t="s">
        <v>236</v>
      </c>
      <c r="C14" s="61" t="s">
        <v>2</v>
      </c>
      <c r="D14" s="89">
        <v>4</v>
      </c>
      <c r="E14" s="61">
        <f t="shared" si="1"/>
        <v>2</v>
      </c>
      <c r="F14" s="122"/>
      <c r="G14" s="128"/>
      <c r="H14" s="128"/>
      <c r="I14" s="128"/>
      <c r="J14" s="10">
        <f t="shared" si="0"/>
        <v>2</v>
      </c>
      <c r="K14" s="130"/>
      <c r="L14" s="130"/>
      <c r="M14" s="130"/>
      <c r="N14" s="130"/>
    </row>
    <row r="15" spans="1:14" x14ac:dyDescent="0.2">
      <c r="A15" s="32">
        <f t="shared" si="2"/>
        <v>13</v>
      </c>
      <c r="B15" s="61" t="s">
        <v>17</v>
      </c>
      <c r="C15" s="61" t="s">
        <v>2</v>
      </c>
      <c r="D15" s="89">
        <v>48</v>
      </c>
      <c r="E15" s="61">
        <f t="shared" si="1"/>
        <v>24</v>
      </c>
      <c r="F15" s="122"/>
      <c r="G15" s="128"/>
      <c r="H15" s="128"/>
      <c r="I15" s="128"/>
      <c r="J15" s="10">
        <f t="shared" si="0"/>
        <v>24</v>
      </c>
      <c r="K15" s="130"/>
      <c r="L15" s="130"/>
      <c r="M15" s="130"/>
      <c r="N15" s="130"/>
    </row>
    <row r="16" spans="1:14" x14ac:dyDescent="0.2">
      <c r="A16" s="32">
        <f t="shared" si="2"/>
        <v>14</v>
      </c>
      <c r="B16" s="61" t="s">
        <v>151</v>
      </c>
      <c r="C16" s="61" t="s">
        <v>154</v>
      </c>
      <c r="D16" s="89">
        <v>4</v>
      </c>
      <c r="E16" s="61">
        <f t="shared" si="1"/>
        <v>2</v>
      </c>
      <c r="F16" s="122"/>
      <c r="G16" s="128"/>
      <c r="H16" s="128"/>
      <c r="I16" s="128"/>
      <c r="J16" s="10">
        <f t="shared" si="0"/>
        <v>2</v>
      </c>
      <c r="K16" s="130"/>
      <c r="L16" s="130"/>
      <c r="M16" s="130"/>
      <c r="N16" s="130"/>
    </row>
    <row r="17" spans="1:14" ht="13.5" customHeight="1" x14ac:dyDescent="0.2">
      <c r="A17" s="32">
        <f t="shared" si="2"/>
        <v>15</v>
      </c>
      <c r="B17" s="61" t="s">
        <v>152</v>
      </c>
      <c r="C17" s="61" t="s">
        <v>161</v>
      </c>
      <c r="D17" s="89">
        <v>72</v>
      </c>
      <c r="E17" s="61">
        <f t="shared" si="1"/>
        <v>36</v>
      </c>
      <c r="F17" s="122"/>
      <c r="G17" s="128"/>
      <c r="H17" s="128"/>
      <c r="I17" s="128"/>
      <c r="J17" s="10">
        <f t="shared" si="0"/>
        <v>36</v>
      </c>
      <c r="K17" s="130"/>
      <c r="L17" s="130"/>
      <c r="M17" s="130"/>
      <c r="N17" s="130"/>
    </row>
    <row r="18" spans="1:14" ht="13.5" customHeight="1" x14ac:dyDescent="0.2">
      <c r="A18" s="32">
        <f t="shared" si="2"/>
        <v>16</v>
      </c>
      <c r="B18" s="61" t="s">
        <v>153</v>
      </c>
      <c r="C18" s="61" t="s">
        <v>77</v>
      </c>
      <c r="D18" s="89">
        <v>24</v>
      </c>
      <c r="E18" s="61">
        <f t="shared" si="1"/>
        <v>12</v>
      </c>
      <c r="F18" s="122"/>
      <c r="G18" s="128"/>
      <c r="H18" s="128"/>
      <c r="I18" s="128"/>
      <c r="J18" s="10">
        <f t="shared" si="0"/>
        <v>12</v>
      </c>
      <c r="K18" s="130"/>
      <c r="L18" s="130"/>
      <c r="M18" s="130"/>
      <c r="N18" s="130"/>
    </row>
    <row r="19" spans="1:14" ht="13.5" customHeight="1" x14ac:dyDescent="0.2">
      <c r="A19" s="32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8"/>
      <c r="H19" s="128"/>
      <c r="I19" s="128"/>
      <c r="J19" s="10">
        <f t="shared" si="0"/>
        <v>0</v>
      </c>
      <c r="K19" s="130"/>
      <c r="L19" s="130"/>
      <c r="M19" s="130"/>
      <c r="N19" s="130"/>
    </row>
    <row r="20" spans="1:14" ht="13.5" customHeight="1" x14ac:dyDescent="0.2">
      <c r="A20" s="32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8"/>
      <c r="H20" s="128"/>
      <c r="I20" s="128"/>
      <c r="J20" s="10">
        <f t="shared" si="0"/>
        <v>0</v>
      </c>
      <c r="K20" s="130"/>
      <c r="L20" s="130"/>
      <c r="M20" s="130"/>
      <c r="N20" s="130"/>
    </row>
    <row r="21" spans="1:14" x14ac:dyDescent="0.2">
      <c r="A21" s="32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8"/>
      <c r="H21" s="128"/>
      <c r="I21" s="128"/>
      <c r="J21" s="10">
        <f t="shared" si="0"/>
        <v>0</v>
      </c>
      <c r="K21" s="130"/>
      <c r="L21" s="130"/>
      <c r="M21" s="130"/>
      <c r="N21" s="130"/>
    </row>
    <row r="22" spans="1:14" x14ac:dyDescent="0.2">
      <c r="A22" s="32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8"/>
      <c r="H22" s="128"/>
      <c r="I22" s="128"/>
      <c r="J22" s="10">
        <f t="shared" si="0"/>
        <v>0</v>
      </c>
      <c r="K22" s="130"/>
      <c r="L22" s="130"/>
      <c r="M22" s="130"/>
      <c r="N22" s="130"/>
    </row>
    <row r="23" spans="1:14" ht="140.25" x14ac:dyDescent="0.2">
      <c r="A23" s="32">
        <f t="shared" si="2"/>
        <v>21</v>
      </c>
      <c r="B23" s="61" t="s">
        <v>212</v>
      </c>
      <c r="C23" s="61" t="s">
        <v>165</v>
      </c>
      <c r="D23" s="89">
        <v>36</v>
      </c>
      <c r="E23" s="61">
        <f t="shared" si="1"/>
        <v>18</v>
      </c>
      <c r="F23" s="122"/>
      <c r="G23" s="128"/>
      <c r="H23" s="128"/>
      <c r="I23" s="128"/>
      <c r="J23" s="10">
        <f t="shared" si="0"/>
        <v>18</v>
      </c>
      <c r="K23" s="130"/>
      <c r="L23" s="130"/>
      <c r="M23" s="130"/>
      <c r="N23" s="130"/>
    </row>
    <row r="24" spans="1:14" x14ac:dyDescent="0.2">
      <c r="A24" s="32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8"/>
      <c r="H24" s="128"/>
      <c r="I24" s="128"/>
      <c r="J24" s="10">
        <f t="shared" si="0"/>
        <v>1</v>
      </c>
      <c r="K24" s="130"/>
      <c r="L24" s="130"/>
      <c r="M24" s="130"/>
      <c r="N24" s="130"/>
    </row>
    <row r="25" spans="1:14" ht="13.5" customHeight="1" x14ac:dyDescent="0.2">
      <c r="A25" s="32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8"/>
      <c r="H25" s="128"/>
      <c r="I25" s="128"/>
      <c r="J25" s="10">
        <f t="shared" si="0"/>
        <v>2</v>
      </c>
      <c r="K25" s="130"/>
      <c r="L25" s="130"/>
      <c r="M25" s="130"/>
      <c r="N25" s="130"/>
    </row>
    <row r="26" spans="1:14" ht="44.25" customHeight="1" x14ac:dyDescent="0.2">
      <c r="A26" s="32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8"/>
      <c r="H26" s="128"/>
      <c r="I26" s="128"/>
      <c r="J26" s="10">
        <f t="shared" si="0"/>
        <v>0</v>
      </c>
      <c r="K26" s="130"/>
      <c r="L26" s="130"/>
      <c r="M26" s="130"/>
      <c r="N26" s="130"/>
    </row>
    <row r="27" spans="1:14" ht="13.5" customHeight="1" x14ac:dyDescent="0.2">
      <c r="A27" s="32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8"/>
      <c r="H27" s="128"/>
      <c r="I27" s="128"/>
      <c r="J27" s="10">
        <f t="shared" si="0"/>
        <v>0</v>
      </c>
      <c r="K27" s="130"/>
      <c r="L27" s="130"/>
      <c r="M27" s="130"/>
      <c r="N27" s="130"/>
    </row>
    <row r="28" spans="1:14" x14ac:dyDescent="0.2">
      <c r="A28" s="32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8"/>
      <c r="H28" s="128"/>
      <c r="I28" s="128"/>
      <c r="J28" s="10">
        <f t="shared" si="0"/>
        <v>0</v>
      </c>
      <c r="K28" s="130"/>
      <c r="L28" s="130"/>
      <c r="M28" s="130"/>
      <c r="N28" s="130"/>
    </row>
    <row r="29" spans="1:14" x14ac:dyDescent="0.2">
      <c r="A29" s="32">
        <f t="shared" si="2"/>
        <v>27</v>
      </c>
      <c r="B29" s="61" t="s">
        <v>30</v>
      </c>
      <c r="C29" s="61" t="s">
        <v>2</v>
      </c>
      <c r="D29" s="89">
        <v>12</v>
      </c>
      <c r="E29" s="61">
        <f t="shared" si="1"/>
        <v>6</v>
      </c>
      <c r="F29" s="122"/>
      <c r="G29" s="128"/>
      <c r="H29" s="128"/>
      <c r="I29" s="128"/>
      <c r="J29" s="10">
        <f t="shared" si="0"/>
        <v>6</v>
      </c>
      <c r="K29" s="130"/>
      <c r="L29" s="130"/>
      <c r="M29" s="130"/>
      <c r="N29" s="130"/>
    </row>
    <row r="30" spans="1:14" x14ac:dyDescent="0.2">
      <c r="A30" s="32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8"/>
      <c r="H30" s="128"/>
      <c r="I30" s="128"/>
      <c r="J30" s="10">
        <f t="shared" si="0"/>
        <v>12</v>
      </c>
      <c r="K30" s="130"/>
      <c r="L30" s="130"/>
      <c r="M30" s="130"/>
      <c r="N30" s="130"/>
    </row>
    <row r="31" spans="1:14" x14ac:dyDescent="0.2">
      <c r="A31" s="32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8"/>
      <c r="H31" s="128"/>
      <c r="I31" s="128"/>
      <c r="J31" s="10">
        <f t="shared" si="0"/>
        <v>0</v>
      </c>
      <c r="K31" s="130"/>
      <c r="L31" s="130"/>
      <c r="M31" s="130"/>
      <c r="N31" s="130"/>
    </row>
    <row r="32" spans="1:14" x14ac:dyDescent="0.2">
      <c r="A32" s="32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8"/>
      <c r="H32" s="128"/>
      <c r="I32" s="128"/>
      <c r="J32" s="10">
        <v>0</v>
      </c>
      <c r="K32" s="130"/>
      <c r="L32" s="130"/>
      <c r="M32" s="130"/>
      <c r="N32" s="130"/>
    </row>
    <row r="33" spans="1:14" x14ac:dyDescent="0.2">
      <c r="A33" s="32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8"/>
      <c r="H33" s="128"/>
      <c r="I33" s="128"/>
      <c r="J33" s="10">
        <f t="shared" ref="J33:J49" si="3">(D33/2)</f>
        <v>6</v>
      </c>
      <c r="K33" s="130"/>
      <c r="L33" s="130"/>
      <c r="M33" s="130"/>
      <c r="N33" s="130"/>
    </row>
    <row r="34" spans="1:14" x14ac:dyDescent="0.2">
      <c r="A34" s="32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8"/>
      <c r="H34" s="128"/>
      <c r="I34" s="128"/>
      <c r="J34" s="10">
        <f t="shared" si="3"/>
        <v>12</v>
      </c>
      <c r="K34" s="130"/>
      <c r="L34" s="130"/>
      <c r="M34" s="130"/>
      <c r="N34" s="130"/>
    </row>
    <row r="35" spans="1:14" ht="54" customHeight="1" x14ac:dyDescent="0.2">
      <c r="A35" s="32">
        <f t="shared" si="2"/>
        <v>33</v>
      </c>
      <c r="B35" s="61" t="s">
        <v>235</v>
      </c>
      <c r="C35" s="61" t="s">
        <v>37</v>
      </c>
      <c r="D35" s="89">
        <v>6</v>
      </c>
      <c r="E35" s="61">
        <f t="shared" si="1"/>
        <v>3</v>
      </c>
      <c r="F35" s="122"/>
      <c r="G35" s="128"/>
      <c r="H35" s="128"/>
      <c r="I35" s="128"/>
      <c r="J35" s="10">
        <f t="shared" si="3"/>
        <v>3</v>
      </c>
      <c r="K35" s="130"/>
      <c r="L35" s="130"/>
      <c r="M35" s="130"/>
      <c r="N35" s="130"/>
    </row>
    <row r="36" spans="1:14" ht="67.5" customHeight="1" x14ac:dyDescent="0.2">
      <c r="A36" s="32">
        <f t="shared" si="2"/>
        <v>34</v>
      </c>
      <c r="B36" s="48" t="s">
        <v>233</v>
      </c>
      <c r="C36" s="49" t="s">
        <v>39</v>
      </c>
      <c r="D36" s="89">
        <v>24</v>
      </c>
      <c r="E36" s="61">
        <f t="shared" si="1"/>
        <v>12</v>
      </c>
      <c r="F36" s="122"/>
      <c r="G36" s="128"/>
      <c r="H36" s="128"/>
      <c r="I36" s="128"/>
      <c r="J36" s="10">
        <f t="shared" si="3"/>
        <v>12</v>
      </c>
      <c r="K36" s="130"/>
      <c r="L36" s="130"/>
      <c r="M36" s="130"/>
      <c r="N36" s="130"/>
    </row>
    <row r="37" spans="1:14" ht="57.75" customHeight="1" x14ac:dyDescent="0.2">
      <c r="A37" s="32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8"/>
      <c r="H37" s="128"/>
      <c r="I37" s="128"/>
      <c r="J37" s="10">
        <f t="shared" si="3"/>
        <v>12</v>
      </c>
      <c r="K37" s="130"/>
      <c r="L37" s="130"/>
      <c r="M37" s="130"/>
      <c r="N37" s="130"/>
    </row>
    <row r="38" spans="1:14" ht="91.5" customHeight="1" x14ac:dyDescent="0.2">
      <c r="A38" s="32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8"/>
      <c r="H38" s="128"/>
      <c r="I38" s="128"/>
      <c r="J38" s="10">
        <f t="shared" si="3"/>
        <v>6</v>
      </c>
      <c r="K38" s="130"/>
      <c r="L38" s="130"/>
      <c r="M38" s="130"/>
      <c r="N38" s="130"/>
    </row>
    <row r="39" spans="1:14" ht="14.25" customHeight="1" x14ac:dyDescent="0.2">
      <c r="A39" s="32">
        <f t="shared" si="2"/>
        <v>37</v>
      </c>
      <c r="B39" s="61" t="s">
        <v>42</v>
      </c>
      <c r="C39" s="61" t="s">
        <v>43</v>
      </c>
      <c r="D39" s="89">
        <v>24</v>
      </c>
      <c r="E39" s="61">
        <f t="shared" si="1"/>
        <v>12</v>
      </c>
      <c r="F39" s="122"/>
      <c r="G39" s="128"/>
      <c r="H39" s="128"/>
      <c r="I39" s="128"/>
      <c r="J39" s="10">
        <f t="shared" si="3"/>
        <v>12</v>
      </c>
      <c r="K39" s="130"/>
      <c r="L39" s="130"/>
      <c r="M39" s="130"/>
      <c r="N39" s="130"/>
    </row>
    <row r="40" spans="1:14" ht="14.25" customHeight="1" x14ac:dyDescent="0.2">
      <c r="A40" s="32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8"/>
      <c r="H40" s="128"/>
      <c r="I40" s="128"/>
      <c r="J40" s="10">
        <f t="shared" si="3"/>
        <v>0</v>
      </c>
      <c r="K40" s="130"/>
      <c r="L40" s="130"/>
      <c r="M40" s="130"/>
      <c r="N40" s="130"/>
    </row>
    <row r="41" spans="1:14" ht="93" customHeight="1" x14ac:dyDescent="0.2">
      <c r="A41" s="32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8"/>
      <c r="H41" s="128"/>
      <c r="I41" s="128"/>
      <c r="J41" s="10">
        <f t="shared" si="3"/>
        <v>0</v>
      </c>
      <c r="K41" s="130"/>
      <c r="L41" s="130"/>
      <c r="M41" s="130"/>
      <c r="N41" s="130"/>
    </row>
    <row r="42" spans="1:14" ht="13.5" customHeight="1" x14ac:dyDescent="0.2">
      <c r="A42" s="32">
        <f t="shared" si="2"/>
        <v>40</v>
      </c>
      <c r="B42" s="61" t="s">
        <v>45</v>
      </c>
      <c r="C42" s="61" t="s">
        <v>9</v>
      </c>
      <c r="D42" s="89">
        <v>12</v>
      </c>
      <c r="E42" s="61">
        <f t="shared" si="1"/>
        <v>6</v>
      </c>
      <c r="F42" s="122"/>
      <c r="G42" s="128"/>
      <c r="H42" s="128"/>
      <c r="I42" s="128"/>
      <c r="J42" s="10">
        <f t="shared" si="3"/>
        <v>6</v>
      </c>
      <c r="K42" s="130"/>
      <c r="L42" s="130"/>
      <c r="M42" s="130"/>
      <c r="N42" s="130"/>
    </row>
    <row r="43" spans="1:14" x14ac:dyDescent="0.2">
      <c r="A43" s="32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8"/>
      <c r="H43" s="128"/>
      <c r="I43" s="128"/>
      <c r="J43" s="10">
        <f t="shared" si="3"/>
        <v>12</v>
      </c>
      <c r="K43" s="130"/>
      <c r="L43" s="130"/>
      <c r="M43" s="130"/>
      <c r="N43" s="130"/>
    </row>
    <row r="44" spans="1:14" ht="63" customHeight="1" x14ac:dyDescent="0.2">
      <c r="A44" s="32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8"/>
      <c r="H44" s="128"/>
      <c r="I44" s="128"/>
      <c r="J44" s="10">
        <f t="shared" si="3"/>
        <v>0</v>
      </c>
      <c r="K44" s="130"/>
      <c r="L44" s="130"/>
      <c r="M44" s="130"/>
      <c r="N44" s="130"/>
    </row>
    <row r="45" spans="1:14" x14ac:dyDescent="0.2">
      <c r="A45" s="32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8"/>
      <c r="H45" s="128"/>
      <c r="I45" s="128"/>
      <c r="J45" s="10">
        <f t="shared" si="3"/>
        <v>6</v>
      </c>
      <c r="K45" s="130"/>
      <c r="L45" s="130"/>
      <c r="M45" s="130"/>
      <c r="N45" s="130"/>
    </row>
    <row r="46" spans="1:14" ht="69.75" customHeight="1" x14ac:dyDescent="0.2">
      <c r="A46" s="32">
        <f t="shared" si="2"/>
        <v>44</v>
      </c>
      <c r="B46" s="61" t="s">
        <v>230</v>
      </c>
      <c r="C46" s="61" t="s">
        <v>146</v>
      </c>
      <c r="D46" s="89">
        <v>12</v>
      </c>
      <c r="E46" s="61">
        <f t="shared" si="1"/>
        <v>6</v>
      </c>
      <c r="F46" s="122"/>
      <c r="G46" s="128"/>
      <c r="H46" s="128"/>
      <c r="I46" s="128"/>
      <c r="J46" s="10">
        <f t="shared" si="3"/>
        <v>6</v>
      </c>
      <c r="K46" s="130"/>
      <c r="L46" s="130"/>
      <c r="M46" s="130"/>
      <c r="N46" s="130"/>
    </row>
    <row r="47" spans="1:14" x14ac:dyDescent="0.2">
      <c r="A47" s="32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8"/>
      <c r="H47" s="128"/>
      <c r="I47" s="128"/>
      <c r="J47" s="10">
        <f t="shared" si="3"/>
        <v>0</v>
      </c>
      <c r="K47" s="130"/>
      <c r="L47" s="130"/>
      <c r="M47" s="130"/>
      <c r="N47" s="130"/>
    </row>
    <row r="48" spans="1:14" ht="13.5" customHeight="1" x14ac:dyDescent="0.2">
      <c r="A48" s="32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8"/>
      <c r="H48" s="128"/>
      <c r="I48" s="128"/>
      <c r="J48" s="10">
        <f t="shared" si="3"/>
        <v>12</v>
      </c>
      <c r="K48" s="130"/>
      <c r="L48" s="130"/>
      <c r="M48" s="130"/>
      <c r="N48" s="130"/>
    </row>
    <row r="49" spans="1:14" x14ac:dyDescent="0.2">
      <c r="A49" s="32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8"/>
      <c r="H49" s="128"/>
      <c r="I49" s="128"/>
      <c r="J49" s="10">
        <f t="shared" si="3"/>
        <v>0</v>
      </c>
      <c r="K49" s="130"/>
      <c r="L49" s="130"/>
      <c r="M49" s="130"/>
      <c r="N49" s="130"/>
    </row>
    <row r="50" spans="1:14" ht="13.5" customHeight="1" x14ac:dyDescent="0.2">
      <c r="A50" s="32">
        <f t="shared" si="2"/>
        <v>48</v>
      </c>
      <c r="B50" s="61" t="s">
        <v>52</v>
      </c>
      <c r="C50" s="61" t="s">
        <v>53</v>
      </c>
      <c r="D50" s="89">
        <v>8</v>
      </c>
      <c r="E50" s="61">
        <f t="shared" si="1"/>
        <v>4</v>
      </c>
      <c r="F50" s="122"/>
      <c r="G50" s="128"/>
      <c r="H50" s="128"/>
      <c r="I50" s="128"/>
      <c r="J50" s="10">
        <v>7</v>
      </c>
      <c r="K50" s="130"/>
      <c r="L50" s="130"/>
      <c r="M50" s="130"/>
      <c r="N50" s="130"/>
    </row>
    <row r="51" spans="1:14" x14ac:dyDescent="0.2">
      <c r="A51" s="32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8"/>
      <c r="H51" s="128"/>
      <c r="I51" s="128"/>
      <c r="J51" s="10">
        <f t="shared" ref="J51:J56" si="4">(D51/2)</f>
        <v>0</v>
      </c>
      <c r="K51" s="130"/>
      <c r="L51" s="130"/>
      <c r="M51" s="130"/>
      <c r="N51" s="130"/>
    </row>
    <row r="52" spans="1:14" x14ac:dyDescent="0.2">
      <c r="A52" s="32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8"/>
      <c r="H52" s="128"/>
      <c r="I52" s="128"/>
      <c r="J52" s="10">
        <f t="shared" si="4"/>
        <v>12</v>
      </c>
      <c r="K52" s="130"/>
      <c r="L52" s="130"/>
      <c r="M52" s="130"/>
      <c r="N52" s="130"/>
    </row>
    <row r="53" spans="1:14" x14ac:dyDescent="0.2">
      <c r="A53" s="32">
        <f t="shared" si="2"/>
        <v>51</v>
      </c>
      <c r="B53" s="61" t="s">
        <v>56</v>
      </c>
      <c r="C53" s="61" t="s">
        <v>57</v>
      </c>
      <c r="D53" s="89"/>
      <c r="E53" s="61">
        <f t="shared" si="1"/>
        <v>0</v>
      </c>
      <c r="F53" s="122"/>
      <c r="G53" s="128"/>
      <c r="H53" s="128"/>
      <c r="I53" s="128"/>
      <c r="J53" s="10">
        <f t="shared" si="4"/>
        <v>0</v>
      </c>
      <c r="K53" s="130"/>
      <c r="L53" s="130"/>
      <c r="M53" s="130"/>
      <c r="N53" s="130"/>
    </row>
    <row r="54" spans="1:14" ht="25.5" x14ac:dyDescent="0.2">
      <c r="A54" s="32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8"/>
      <c r="H54" s="128"/>
      <c r="I54" s="128"/>
      <c r="J54" s="10">
        <f t="shared" si="4"/>
        <v>0</v>
      </c>
      <c r="K54" s="130"/>
      <c r="L54" s="130"/>
      <c r="M54" s="130"/>
      <c r="N54" s="130"/>
    </row>
    <row r="55" spans="1:14" ht="32.25" customHeight="1" x14ac:dyDescent="0.2">
      <c r="A55" s="32">
        <f t="shared" si="2"/>
        <v>53</v>
      </c>
      <c r="B55" s="61" t="s">
        <v>132</v>
      </c>
      <c r="C55" s="61" t="s">
        <v>133</v>
      </c>
      <c r="D55" s="89">
        <v>24</v>
      </c>
      <c r="E55" s="61">
        <f t="shared" si="1"/>
        <v>12</v>
      </c>
      <c r="F55" s="122"/>
      <c r="G55" s="128"/>
      <c r="H55" s="128"/>
      <c r="I55" s="128"/>
      <c r="J55" s="10">
        <f t="shared" si="4"/>
        <v>12</v>
      </c>
      <c r="K55" s="130"/>
      <c r="L55" s="130"/>
      <c r="M55" s="130"/>
      <c r="N55" s="130"/>
    </row>
    <row r="56" spans="1:14" x14ac:dyDescent="0.2">
      <c r="A56" s="32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8"/>
      <c r="H56" s="128"/>
      <c r="I56" s="128"/>
      <c r="J56" s="10">
        <f t="shared" si="4"/>
        <v>0</v>
      </c>
      <c r="K56" s="130"/>
      <c r="L56" s="130"/>
      <c r="M56" s="130"/>
      <c r="N56" s="130"/>
    </row>
    <row r="57" spans="1:14" ht="14.25" customHeight="1" x14ac:dyDescent="0.2">
      <c r="A57" s="32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8"/>
      <c r="H57" s="128"/>
      <c r="I57" s="128"/>
      <c r="J57" s="10">
        <v>1</v>
      </c>
      <c r="K57" s="130"/>
      <c r="L57" s="130"/>
      <c r="M57" s="130"/>
      <c r="N57" s="130"/>
    </row>
    <row r="58" spans="1:14" ht="13.5" customHeight="1" x14ac:dyDescent="0.2">
      <c r="A58" s="32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8"/>
      <c r="H58" s="128"/>
      <c r="I58" s="128"/>
      <c r="J58" s="10">
        <f t="shared" ref="J58:J71" si="5">(D58/2)</f>
        <v>0</v>
      </c>
      <c r="K58" s="130"/>
      <c r="L58" s="130"/>
      <c r="M58" s="130"/>
      <c r="N58" s="130"/>
    </row>
    <row r="59" spans="1:14" x14ac:dyDescent="0.2">
      <c r="A59" s="32">
        <f t="shared" si="2"/>
        <v>57</v>
      </c>
      <c r="B59" s="61" t="s">
        <v>63</v>
      </c>
      <c r="C59" s="61" t="s">
        <v>2</v>
      </c>
      <c r="D59" s="89">
        <v>24</v>
      </c>
      <c r="E59" s="61">
        <f t="shared" si="1"/>
        <v>12</v>
      </c>
      <c r="F59" s="122"/>
      <c r="G59" s="128"/>
      <c r="H59" s="128"/>
      <c r="I59" s="128"/>
      <c r="J59" s="10">
        <f t="shared" si="5"/>
        <v>12</v>
      </c>
      <c r="K59" s="130"/>
      <c r="L59" s="130"/>
      <c r="M59" s="130"/>
      <c r="N59" s="130"/>
    </row>
    <row r="60" spans="1:14" ht="15.75" customHeight="1" x14ac:dyDescent="0.2">
      <c r="A60" s="32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8"/>
      <c r="H60" s="128"/>
      <c r="I60" s="128"/>
      <c r="J60" s="10">
        <f t="shared" si="5"/>
        <v>0</v>
      </c>
      <c r="K60" s="130"/>
      <c r="L60" s="130"/>
      <c r="M60" s="130"/>
      <c r="N60" s="130"/>
    </row>
    <row r="61" spans="1:14" ht="14.25" customHeight="1" x14ac:dyDescent="0.2">
      <c r="A61" s="32">
        <f t="shared" si="2"/>
        <v>59</v>
      </c>
      <c r="B61" s="61" t="s">
        <v>119</v>
      </c>
      <c r="C61" s="61" t="s">
        <v>65</v>
      </c>
      <c r="D61" s="89">
        <v>12</v>
      </c>
      <c r="E61" s="61">
        <f t="shared" si="1"/>
        <v>6</v>
      </c>
      <c r="F61" s="122"/>
      <c r="G61" s="128"/>
      <c r="H61" s="128"/>
      <c r="I61" s="128"/>
      <c r="J61" s="10">
        <f t="shared" si="5"/>
        <v>6</v>
      </c>
      <c r="K61" s="130"/>
      <c r="L61" s="130"/>
      <c r="M61" s="130"/>
      <c r="N61" s="130"/>
    </row>
    <row r="62" spans="1:14" ht="13.5" customHeight="1" x14ac:dyDescent="0.2">
      <c r="A62" s="32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8"/>
      <c r="H62" s="128"/>
      <c r="I62" s="128"/>
      <c r="J62" s="10">
        <f t="shared" si="5"/>
        <v>0</v>
      </c>
      <c r="K62" s="130"/>
      <c r="L62" s="130"/>
      <c r="M62" s="130"/>
      <c r="N62" s="130"/>
    </row>
    <row r="63" spans="1:14" x14ac:dyDescent="0.2">
      <c r="A63" s="32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8"/>
      <c r="H63" s="128"/>
      <c r="I63" s="128"/>
      <c r="J63" s="10">
        <f t="shared" si="5"/>
        <v>12</v>
      </c>
      <c r="K63" s="130"/>
      <c r="L63" s="130"/>
      <c r="M63" s="130"/>
      <c r="N63" s="130"/>
    </row>
    <row r="64" spans="1:14" ht="12.75" customHeight="1" x14ac:dyDescent="0.2">
      <c r="A64" s="32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8"/>
      <c r="H64" s="128"/>
      <c r="I64" s="128"/>
      <c r="J64" s="10">
        <f t="shared" si="5"/>
        <v>0</v>
      </c>
      <c r="K64" s="130"/>
      <c r="L64" s="130"/>
      <c r="M64" s="130"/>
      <c r="N64" s="130"/>
    </row>
    <row r="65" spans="1:15" ht="12.75" customHeight="1" x14ac:dyDescent="0.2">
      <c r="A65" s="32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8"/>
      <c r="H65" s="128"/>
      <c r="I65" s="128"/>
      <c r="J65" s="10">
        <f t="shared" si="5"/>
        <v>0</v>
      </c>
      <c r="K65" s="130"/>
      <c r="L65" s="130"/>
      <c r="M65" s="130"/>
      <c r="N65" s="130"/>
    </row>
    <row r="66" spans="1:15" ht="12" customHeight="1" x14ac:dyDescent="0.2">
      <c r="A66" s="32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8"/>
      <c r="H66" s="128"/>
      <c r="I66" s="128"/>
      <c r="J66" s="10">
        <f t="shared" si="5"/>
        <v>0</v>
      </c>
      <c r="K66" s="130"/>
      <c r="L66" s="130"/>
      <c r="M66" s="130"/>
      <c r="N66" s="130"/>
    </row>
    <row r="67" spans="1:15" x14ac:dyDescent="0.2">
      <c r="A67" s="32">
        <f t="shared" si="2"/>
        <v>65</v>
      </c>
      <c r="B67" s="61" t="s">
        <v>134</v>
      </c>
      <c r="C67" s="61" t="s">
        <v>2</v>
      </c>
      <c r="D67" s="89">
        <v>10</v>
      </c>
      <c r="E67" s="61">
        <f t="shared" si="1"/>
        <v>5</v>
      </c>
      <c r="F67" s="122"/>
      <c r="G67" s="128"/>
      <c r="H67" s="128"/>
      <c r="I67" s="128"/>
      <c r="J67" s="10">
        <f t="shared" si="5"/>
        <v>5</v>
      </c>
      <c r="K67" s="130"/>
      <c r="L67" s="130"/>
      <c r="M67" s="130"/>
      <c r="N67" s="130"/>
    </row>
    <row r="68" spans="1:15" ht="66" customHeight="1" x14ac:dyDescent="0.2">
      <c r="A68" s="32">
        <f t="shared" si="2"/>
        <v>66</v>
      </c>
      <c r="B68" s="48" t="s">
        <v>224</v>
      </c>
      <c r="C68" s="61" t="s">
        <v>9</v>
      </c>
      <c r="D68" s="89">
        <v>8</v>
      </c>
      <c r="E68" s="61">
        <f>(D68/2)</f>
        <v>4</v>
      </c>
      <c r="F68" s="122"/>
      <c r="G68" s="128"/>
      <c r="H68" s="128"/>
      <c r="I68" s="128"/>
      <c r="J68" s="10">
        <f t="shared" si="5"/>
        <v>4</v>
      </c>
      <c r="K68" s="130"/>
      <c r="L68" s="130"/>
      <c r="M68" s="130"/>
      <c r="N68" s="130"/>
    </row>
    <row r="69" spans="1:15" ht="15" customHeight="1" x14ac:dyDescent="0.2">
      <c r="A69" s="32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10">
        <f t="shared" si="5"/>
        <v>36</v>
      </c>
      <c r="K69" s="130"/>
      <c r="L69" s="130"/>
      <c r="M69" s="130"/>
      <c r="N69" s="130"/>
    </row>
    <row r="70" spans="1:15" ht="13.5" customHeight="1" x14ac:dyDescent="0.2">
      <c r="A70" s="32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10">
        <f t="shared" si="5"/>
        <v>18</v>
      </c>
      <c r="K70" s="130"/>
      <c r="L70" s="130"/>
      <c r="M70" s="130"/>
      <c r="N70" s="130"/>
    </row>
    <row r="71" spans="1:15" ht="29.25" customHeight="1" x14ac:dyDescent="0.2">
      <c r="A71" s="32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10">
        <f t="shared" si="5"/>
        <v>0</v>
      </c>
      <c r="K71" s="130"/>
      <c r="L71" s="130"/>
      <c r="M71" s="130"/>
      <c r="N71" s="130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30"/>
      <c r="L72" s="130"/>
      <c r="M72" s="130"/>
      <c r="N72" s="130"/>
    </row>
    <row r="73" spans="1:15" x14ac:dyDescent="0.2">
      <c r="A73" s="95"/>
      <c r="B73" s="43"/>
      <c r="C73" s="43"/>
      <c r="H73" s="130" t="s">
        <v>138</v>
      </c>
      <c r="I73" s="156"/>
      <c r="M73" s="130" t="s">
        <v>138</v>
      </c>
      <c r="N73" s="156"/>
      <c r="O73" s="131"/>
    </row>
    <row r="74" spans="1:15" ht="66" x14ac:dyDescent="0.2">
      <c r="A74" s="95"/>
      <c r="B74" s="187" t="s">
        <v>242</v>
      </c>
      <c r="C74" s="43"/>
    </row>
    <row r="75" spans="1:15" x14ac:dyDescent="0.2">
      <c r="B75" s="51"/>
      <c r="F75" s="157"/>
      <c r="G75" s="158"/>
      <c r="H75" s="158"/>
      <c r="I75" s="158"/>
      <c r="J75" s="157"/>
      <c r="K75" s="158"/>
      <c r="L75" s="158"/>
      <c r="M75" s="158"/>
      <c r="N75" s="158"/>
    </row>
    <row r="76" spans="1:15" x14ac:dyDescent="0.2">
      <c r="B76" s="51"/>
      <c r="F76" s="157"/>
      <c r="G76" s="158"/>
      <c r="H76" s="158"/>
      <c r="I76" s="158"/>
      <c r="J76" s="157"/>
      <c r="K76" s="158"/>
      <c r="L76" s="158"/>
      <c r="M76" s="158"/>
      <c r="N76" s="158"/>
    </row>
    <row r="77" spans="1:15" ht="16.5" x14ac:dyDescent="0.2">
      <c r="B77" s="187"/>
      <c r="F77" s="157"/>
      <c r="G77" s="158"/>
      <c r="H77" s="158"/>
      <c r="I77" s="158"/>
      <c r="J77" s="157"/>
      <c r="K77" s="158"/>
      <c r="L77" s="158"/>
      <c r="M77" s="158"/>
      <c r="N77" s="158"/>
    </row>
    <row r="78" spans="1:15" ht="16.5" x14ac:dyDescent="0.2">
      <c r="B78" s="187"/>
      <c r="F78" s="157"/>
      <c r="G78" s="158"/>
      <c r="H78" s="158"/>
      <c r="I78" s="158"/>
      <c r="J78" s="157"/>
      <c r="K78" s="158"/>
      <c r="L78" s="158"/>
      <c r="M78" s="158"/>
      <c r="N78" s="158"/>
    </row>
    <row r="79" spans="1:15" ht="33" x14ac:dyDescent="0.2">
      <c r="B79" s="187" t="s">
        <v>243</v>
      </c>
      <c r="F79" s="157"/>
      <c r="G79" s="158"/>
      <c r="H79" s="158"/>
      <c r="I79" s="158"/>
      <c r="J79" s="157"/>
      <c r="K79" s="158"/>
      <c r="L79" s="158"/>
      <c r="M79" s="158"/>
      <c r="N79" s="158"/>
    </row>
    <row r="80" spans="1:15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9"/>
  <sheetViews>
    <sheetView workbookViewId="0">
      <pane xSplit="2" ySplit="2" topLeftCell="E66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6.7109375" style="88" customWidth="1"/>
    <col min="3" max="3" width="24.7109375" style="88" bestFit="1" customWidth="1"/>
    <col min="4" max="4" width="12.140625" style="56" customWidth="1"/>
    <col min="5" max="6" width="11.42578125" style="86"/>
    <col min="7" max="9" width="11.42578125" style="129"/>
    <col min="10" max="10" width="11.42578125" style="86"/>
    <col min="11" max="13" width="11.42578125" style="129"/>
    <col min="14" max="14" width="11.7109375" style="129" bestFit="1" customWidth="1"/>
    <col min="15" max="16384" width="11.42578125" style="86"/>
  </cols>
  <sheetData>
    <row r="1" spans="1:14" ht="51" customHeight="1" x14ac:dyDescent="0.2">
      <c r="A1" s="174"/>
      <c r="B1" s="174"/>
      <c r="C1" s="177" t="s">
        <v>200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39.75" customHeight="1" x14ac:dyDescent="0.2">
      <c r="A2" s="81" t="s">
        <v>0</v>
      </c>
      <c r="B2" s="81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8"/>
      <c r="H3" s="128"/>
      <c r="I3" s="128"/>
      <c r="J3" s="87">
        <f t="shared" ref="J3:J13" si="0">(D3/2)</f>
        <v>18</v>
      </c>
      <c r="K3" s="128"/>
      <c r="L3" s="128"/>
      <c r="M3" s="128"/>
      <c r="N3" s="128"/>
    </row>
    <row r="4" spans="1:14" x14ac:dyDescent="0.2">
      <c r="A4" s="83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8"/>
      <c r="H4" s="128"/>
      <c r="I4" s="128"/>
      <c r="J4" s="87">
        <f t="shared" si="0"/>
        <v>5</v>
      </c>
      <c r="K4" s="128"/>
      <c r="L4" s="128"/>
      <c r="M4" s="128"/>
      <c r="N4" s="128"/>
    </row>
    <row r="5" spans="1:14" ht="19.5" customHeight="1" x14ac:dyDescent="0.2">
      <c r="A5" s="83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8"/>
      <c r="H5" s="128"/>
      <c r="I5" s="128"/>
      <c r="J5" s="87">
        <f t="shared" si="0"/>
        <v>0</v>
      </c>
      <c r="K5" s="128"/>
      <c r="L5" s="128"/>
      <c r="M5" s="128"/>
      <c r="N5" s="128"/>
    </row>
    <row r="6" spans="1:14" x14ac:dyDescent="0.2">
      <c r="A6" s="83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8"/>
      <c r="H6" s="128"/>
      <c r="I6" s="128"/>
      <c r="J6" s="87">
        <f t="shared" si="0"/>
        <v>0</v>
      </c>
      <c r="K6" s="128"/>
      <c r="L6" s="128"/>
      <c r="M6" s="128"/>
      <c r="N6" s="128"/>
    </row>
    <row r="7" spans="1:14" ht="15" customHeight="1" x14ac:dyDescent="0.2">
      <c r="A7" s="83">
        <f t="shared" si="2"/>
        <v>5</v>
      </c>
      <c r="B7" s="61" t="s">
        <v>121</v>
      </c>
      <c r="C7" s="61" t="s">
        <v>9</v>
      </c>
      <c r="D7" s="89">
        <v>12</v>
      </c>
      <c r="E7" s="61">
        <f t="shared" si="1"/>
        <v>6</v>
      </c>
      <c r="F7" s="122"/>
      <c r="G7" s="128"/>
      <c r="H7" s="128"/>
      <c r="I7" s="128"/>
      <c r="J7" s="87">
        <f t="shared" si="0"/>
        <v>6</v>
      </c>
      <c r="K7" s="128"/>
      <c r="L7" s="128"/>
      <c r="M7" s="128"/>
      <c r="N7" s="128"/>
    </row>
    <row r="8" spans="1:14" ht="15" x14ac:dyDescent="0.2">
      <c r="A8" s="83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8"/>
      <c r="H8" s="128"/>
      <c r="I8" s="128"/>
      <c r="J8" s="87">
        <f t="shared" si="0"/>
        <v>0</v>
      </c>
      <c r="K8" s="128"/>
      <c r="L8" s="128"/>
      <c r="M8" s="128"/>
      <c r="N8" s="128"/>
    </row>
    <row r="9" spans="1:14" x14ac:dyDescent="0.2">
      <c r="A9" s="83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8"/>
      <c r="H9" s="128"/>
      <c r="I9" s="128"/>
      <c r="J9" s="87">
        <f t="shared" si="0"/>
        <v>0</v>
      </c>
      <c r="K9" s="128"/>
      <c r="L9" s="128"/>
      <c r="M9" s="128"/>
      <c r="N9" s="128"/>
    </row>
    <row r="10" spans="1:14" ht="27" customHeight="1" x14ac:dyDescent="0.2">
      <c r="A10" s="83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8"/>
      <c r="H10" s="128"/>
      <c r="I10" s="128"/>
      <c r="J10" s="87">
        <f t="shared" si="0"/>
        <v>0</v>
      </c>
      <c r="K10" s="128"/>
      <c r="L10" s="128"/>
      <c r="M10" s="128"/>
      <c r="N10" s="128"/>
    </row>
    <row r="11" spans="1:14" x14ac:dyDescent="0.2">
      <c r="A11" s="83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8"/>
      <c r="H11" s="128"/>
      <c r="I11" s="128"/>
      <c r="J11" s="87">
        <f t="shared" si="0"/>
        <v>2</v>
      </c>
      <c r="K11" s="128"/>
      <c r="L11" s="128"/>
      <c r="M11" s="128"/>
      <c r="N11" s="128"/>
    </row>
    <row r="12" spans="1:14" ht="91.5" customHeight="1" x14ac:dyDescent="0.2">
      <c r="A12" s="83">
        <f t="shared" si="2"/>
        <v>10</v>
      </c>
      <c r="B12" s="48" t="s">
        <v>231</v>
      </c>
      <c r="C12" s="61" t="s">
        <v>14</v>
      </c>
      <c r="D12" s="89">
        <v>12</v>
      </c>
      <c r="E12" s="61">
        <f t="shared" si="1"/>
        <v>6</v>
      </c>
      <c r="F12" s="122"/>
      <c r="G12" s="128"/>
      <c r="H12" s="128"/>
      <c r="I12" s="128"/>
      <c r="J12" s="87">
        <f t="shared" si="0"/>
        <v>6</v>
      </c>
      <c r="K12" s="128"/>
      <c r="L12" s="128"/>
      <c r="M12" s="128"/>
      <c r="N12" s="128"/>
    </row>
    <row r="13" spans="1:14" ht="12" customHeight="1" x14ac:dyDescent="0.2">
      <c r="A13" s="83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8"/>
      <c r="H13" s="128"/>
      <c r="I13" s="128"/>
      <c r="J13" s="87">
        <f t="shared" si="0"/>
        <v>12</v>
      </c>
      <c r="K13" s="128"/>
      <c r="L13" s="128"/>
      <c r="M13" s="128"/>
      <c r="N13" s="128"/>
    </row>
    <row r="14" spans="1:14" ht="51" x14ac:dyDescent="0.2">
      <c r="A14" s="83">
        <f t="shared" si="2"/>
        <v>12</v>
      </c>
      <c r="B14" s="48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8"/>
      <c r="H14" s="128"/>
      <c r="I14" s="128"/>
      <c r="J14" s="87">
        <v>1</v>
      </c>
      <c r="K14" s="128"/>
      <c r="L14" s="128"/>
      <c r="M14" s="128"/>
      <c r="N14" s="128"/>
    </row>
    <row r="15" spans="1:14" x14ac:dyDescent="0.2">
      <c r="A15" s="83">
        <f t="shared" si="2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8"/>
      <c r="H15" s="128"/>
      <c r="I15" s="128"/>
      <c r="J15" s="87">
        <f>(D15/2)</f>
        <v>12</v>
      </c>
      <c r="K15" s="128"/>
      <c r="L15" s="128"/>
      <c r="M15" s="128"/>
      <c r="N15" s="128"/>
    </row>
    <row r="16" spans="1:14" x14ac:dyDescent="0.2">
      <c r="A16" s="83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8"/>
      <c r="H16" s="128"/>
      <c r="I16" s="128"/>
      <c r="J16" s="87">
        <v>1</v>
      </c>
      <c r="K16" s="128"/>
      <c r="L16" s="128"/>
      <c r="M16" s="128"/>
      <c r="N16" s="128"/>
    </row>
    <row r="17" spans="1:14" ht="13.5" customHeight="1" x14ac:dyDescent="0.2">
      <c r="A17" s="83">
        <f t="shared" si="2"/>
        <v>15</v>
      </c>
      <c r="B17" s="61" t="s">
        <v>152</v>
      </c>
      <c r="C17" s="61" t="s">
        <v>161</v>
      </c>
      <c r="D17" s="89">
        <v>36</v>
      </c>
      <c r="E17" s="61">
        <f t="shared" si="1"/>
        <v>18</v>
      </c>
      <c r="F17" s="122"/>
      <c r="G17" s="128"/>
      <c r="H17" s="128"/>
      <c r="I17" s="128"/>
      <c r="J17" s="87">
        <f t="shared" ref="J17:J31" si="3">(D17/2)</f>
        <v>18</v>
      </c>
      <c r="K17" s="128"/>
      <c r="L17" s="128"/>
      <c r="M17" s="128"/>
      <c r="N17" s="128"/>
    </row>
    <row r="18" spans="1:14" ht="13.5" customHeight="1" x14ac:dyDescent="0.2">
      <c r="A18" s="83">
        <f t="shared" si="2"/>
        <v>16</v>
      </c>
      <c r="B18" s="61" t="s">
        <v>153</v>
      </c>
      <c r="C18" s="61" t="s">
        <v>77</v>
      </c>
      <c r="D18" s="89">
        <v>12</v>
      </c>
      <c r="E18" s="61">
        <f t="shared" si="1"/>
        <v>6</v>
      </c>
      <c r="F18" s="122"/>
      <c r="G18" s="128"/>
      <c r="H18" s="128"/>
      <c r="I18" s="128"/>
      <c r="J18" s="87">
        <f t="shared" si="3"/>
        <v>6</v>
      </c>
      <c r="K18" s="128"/>
      <c r="L18" s="128"/>
      <c r="M18" s="128"/>
      <c r="N18" s="128"/>
    </row>
    <row r="19" spans="1:14" ht="13.5" customHeight="1" x14ac:dyDescent="0.2">
      <c r="A19" s="83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8"/>
      <c r="H19" s="128"/>
      <c r="I19" s="128"/>
      <c r="J19" s="87">
        <f t="shared" si="3"/>
        <v>0</v>
      </c>
      <c r="K19" s="128"/>
      <c r="L19" s="128"/>
      <c r="M19" s="128"/>
      <c r="N19" s="128"/>
    </row>
    <row r="20" spans="1:14" ht="13.5" customHeight="1" x14ac:dyDescent="0.2">
      <c r="A20" s="83">
        <f t="shared" si="2"/>
        <v>18</v>
      </c>
      <c r="B20" s="61" t="s">
        <v>163</v>
      </c>
      <c r="C20" s="61" t="s">
        <v>2</v>
      </c>
      <c r="D20" s="136"/>
      <c r="E20" s="61">
        <f t="shared" si="1"/>
        <v>0</v>
      </c>
      <c r="F20" s="122"/>
      <c r="G20" s="128"/>
      <c r="H20" s="128"/>
      <c r="I20" s="128"/>
      <c r="J20" s="87">
        <f t="shared" si="3"/>
        <v>0</v>
      </c>
      <c r="K20" s="128"/>
      <c r="L20" s="128"/>
      <c r="M20" s="128"/>
      <c r="N20" s="128"/>
    </row>
    <row r="21" spans="1:14" x14ac:dyDescent="0.2">
      <c r="A21" s="83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8"/>
      <c r="H21" s="128"/>
      <c r="I21" s="128"/>
      <c r="J21" s="87">
        <f t="shared" si="3"/>
        <v>0</v>
      </c>
      <c r="K21" s="128"/>
      <c r="L21" s="128"/>
      <c r="M21" s="128"/>
      <c r="N21" s="128"/>
    </row>
    <row r="22" spans="1:14" x14ac:dyDescent="0.2">
      <c r="A22" s="83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8"/>
      <c r="H22" s="128"/>
      <c r="I22" s="128"/>
      <c r="J22" s="87">
        <f t="shared" si="3"/>
        <v>0</v>
      </c>
      <c r="K22" s="128"/>
      <c r="L22" s="128"/>
      <c r="M22" s="128"/>
      <c r="N22" s="128"/>
    </row>
    <row r="23" spans="1:14" ht="140.25" x14ac:dyDescent="0.2">
      <c r="A23" s="83">
        <f t="shared" si="2"/>
        <v>21</v>
      </c>
      <c r="B23" s="61" t="s">
        <v>212</v>
      </c>
      <c r="C23" s="61" t="s">
        <v>165</v>
      </c>
      <c r="D23" s="89">
        <v>24</v>
      </c>
      <c r="E23" s="61">
        <f t="shared" si="1"/>
        <v>12</v>
      </c>
      <c r="F23" s="122"/>
      <c r="G23" s="128"/>
      <c r="H23" s="128"/>
      <c r="I23" s="128"/>
      <c r="J23" s="87">
        <f t="shared" si="3"/>
        <v>12</v>
      </c>
      <c r="K23" s="128"/>
      <c r="L23" s="128"/>
      <c r="M23" s="128"/>
      <c r="N23" s="128"/>
    </row>
    <row r="24" spans="1:14" x14ac:dyDescent="0.2">
      <c r="A24" s="83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8"/>
      <c r="H24" s="128"/>
      <c r="I24" s="128"/>
      <c r="J24" s="87">
        <f t="shared" si="3"/>
        <v>1</v>
      </c>
      <c r="K24" s="128"/>
      <c r="L24" s="128"/>
      <c r="M24" s="128"/>
      <c r="N24" s="128"/>
    </row>
    <row r="25" spans="1:14" ht="13.5" customHeight="1" x14ac:dyDescent="0.2">
      <c r="A25" s="83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8"/>
      <c r="H25" s="128"/>
      <c r="I25" s="128"/>
      <c r="J25" s="87">
        <f t="shared" si="3"/>
        <v>2</v>
      </c>
      <c r="K25" s="128"/>
      <c r="L25" s="128"/>
      <c r="M25" s="128"/>
      <c r="N25" s="128"/>
    </row>
    <row r="26" spans="1:14" ht="48" customHeight="1" x14ac:dyDescent="0.2">
      <c r="A26" s="83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8"/>
      <c r="H26" s="128"/>
      <c r="I26" s="128"/>
      <c r="J26" s="87">
        <f t="shared" si="3"/>
        <v>0</v>
      </c>
      <c r="K26" s="128"/>
      <c r="L26" s="128"/>
      <c r="M26" s="128"/>
      <c r="N26" s="128"/>
    </row>
    <row r="27" spans="1:14" ht="13.5" customHeight="1" x14ac:dyDescent="0.2">
      <c r="A27" s="83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8"/>
      <c r="H27" s="128"/>
      <c r="I27" s="128"/>
      <c r="J27" s="87">
        <f t="shared" si="3"/>
        <v>0</v>
      </c>
      <c r="K27" s="128"/>
      <c r="L27" s="128"/>
      <c r="M27" s="128"/>
      <c r="N27" s="128"/>
    </row>
    <row r="28" spans="1:14" x14ac:dyDescent="0.2">
      <c r="A28" s="83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8"/>
      <c r="H28" s="128"/>
      <c r="I28" s="128"/>
      <c r="J28" s="87">
        <f t="shared" si="3"/>
        <v>0</v>
      </c>
      <c r="K28" s="128"/>
      <c r="L28" s="128"/>
      <c r="M28" s="128"/>
      <c r="N28" s="128"/>
    </row>
    <row r="29" spans="1:14" x14ac:dyDescent="0.2">
      <c r="A29" s="83">
        <f t="shared" si="2"/>
        <v>27</v>
      </c>
      <c r="B29" s="61" t="s">
        <v>30</v>
      </c>
      <c r="C29" s="61" t="s">
        <v>2</v>
      </c>
      <c r="D29" s="89">
        <v>6</v>
      </c>
      <c r="E29" s="61">
        <f t="shared" si="1"/>
        <v>3</v>
      </c>
      <c r="F29" s="122"/>
      <c r="G29" s="128"/>
      <c r="H29" s="128"/>
      <c r="I29" s="128"/>
      <c r="J29" s="87">
        <f t="shared" si="3"/>
        <v>3</v>
      </c>
      <c r="K29" s="128"/>
      <c r="L29" s="128"/>
      <c r="M29" s="128"/>
      <c r="N29" s="128"/>
    </row>
    <row r="30" spans="1:14" x14ac:dyDescent="0.2">
      <c r="A30" s="83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8"/>
      <c r="H30" s="128"/>
      <c r="I30" s="128"/>
      <c r="J30" s="87">
        <f t="shared" si="3"/>
        <v>12</v>
      </c>
      <c r="K30" s="128"/>
      <c r="L30" s="128"/>
      <c r="M30" s="128"/>
      <c r="N30" s="128"/>
    </row>
    <row r="31" spans="1:14" x14ac:dyDescent="0.2">
      <c r="A31" s="83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8"/>
      <c r="H31" s="128"/>
      <c r="I31" s="128"/>
      <c r="J31" s="87">
        <f t="shared" si="3"/>
        <v>0</v>
      </c>
      <c r="K31" s="128"/>
      <c r="L31" s="128"/>
      <c r="M31" s="128"/>
      <c r="N31" s="128"/>
    </row>
    <row r="32" spans="1:14" x14ac:dyDescent="0.2">
      <c r="A32" s="83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8"/>
      <c r="H32" s="128"/>
      <c r="I32" s="128"/>
      <c r="J32" s="87">
        <v>0</v>
      </c>
      <c r="K32" s="128"/>
      <c r="L32" s="128"/>
      <c r="M32" s="128"/>
      <c r="N32" s="128"/>
    </row>
    <row r="33" spans="1:14" x14ac:dyDescent="0.2">
      <c r="A33" s="83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8"/>
      <c r="H33" s="128"/>
      <c r="I33" s="128"/>
      <c r="J33" s="87">
        <f t="shared" ref="J33:J56" si="4">(D33/2)</f>
        <v>6</v>
      </c>
      <c r="K33" s="128"/>
      <c r="L33" s="128"/>
      <c r="M33" s="128"/>
      <c r="N33" s="128"/>
    </row>
    <row r="34" spans="1:14" x14ac:dyDescent="0.2">
      <c r="A34" s="83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8"/>
      <c r="H34" s="128"/>
      <c r="I34" s="128"/>
      <c r="J34" s="87">
        <f t="shared" si="4"/>
        <v>12</v>
      </c>
      <c r="K34" s="128"/>
      <c r="L34" s="128"/>
      <c r="M34" s="128"/>
      <c r="N34" s="128"/>
    </row>
    <row r="35" spans="1:14" ht="54" customHeight="1" x14ac:dyDescent="0.2">
      <c r="A35" s="83">
        <f t="shared" si="2"/>
        <v>33</v>
      </c>
      <c r="B35" s="61" t="s">
        <v>235</v>
      </c>
      <c r="C35" s="61" t="s">
        <v>37</v>
      </c>
      <c r="D35" s="89">
        <v>6</v>
      </c>
      <c r="E35" s="61">
        <f t="shared" si="1"/>
        <v>3</v>
      </c>
      <c r="F35" s="122"/>
      <c r="G35" s="128"/>
      <c r="H35" s="128"/>
      <c r="I35" s="128"/>
      <c r="J35" s="87">
        <f t="shared" si="4"/>
        <v>3</v>
      </c>
      <c r="K35" s="128"/>
      <c r="L35" s="128"/>
      <c r="M35" s="128"/>
      <c r="N35" s="128"/>
    </row>
    <row r="36" spans="1:14" ht="71.25" customHeight="1" x14ac:dyDescent="0.2">
      <c r="A36" s="83">
        <f t="shared" si="2"/>
        <v>34</v>
      </c>
      <c r="B36" s="48" t="s">
        <v>233</v>
      </c>
      <c r="C36" s="49" t="s">
        <v>39</v>
      </c>
      <c r="D36" s="89">
        <v>18</v>
      </c>
      <c r="E36" s="61">
        <f t="shared" si="1"/>
        <v>9</v>
      </c>
      <c r="F36" s="122"/>
      <c r="G36" s="128"/>
      <c r="H36" s="128"/>
      <c r="I36" s="128"/>
      <c r="J36" s="87">
        <f t="shared" si="4"/>
        <v>9</v>
      </c>
      <c r="K36" s="128"/>
      <c r="L36" s="128"/>
      <c r="M36" s="128"/>
      <c r="N36" s="128"/>
    </row>
    <row r="37" spans="1:14" ht="52.5" customHeight="1" x14ac:dyDescent="0.2">
      <c r="A37" s="83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8"/>
      <c r="H37" s="128"/>
      <c r="I37" s="128"/>
      <c r="J37" s="87">
        <f t="shared" si="4"/>
        <v>12</v>
      </c>
      <c r="K37" s="128"/>
      <c r="L37" s="128"/>
      <c r="M37" s="128"/>
      <c r="N37" s="128"/>
    </row>
    <row r="38" spans="1:14" ht="91.5" customHeight="1" x14ac:dyDescent="0.2">
      <c r="A38" s="83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8"/>
      <c r="H38" s="128"/>
      <c r="I38" s="128"/>
      <c r="J38" s="87">
        <f t="shared" si="4"/>
        <v>6</v>
      </c>
      <c r="K38" s="128"/>
      <c r="L38" s="128"/>
      <c r="M38" s="128"/>
      <c r="N38" s="128"/>
    </row>
    <row r="39" spans="1:14" ht="14.25" customHeight="1" x14ac:dyDescent="0.2">
      <c r="A39" s="83">
        <f t="shared" si="2"/>
        <v>37</v>
      </c>
      <c r="B39" s="61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8"/>
      <c r="H39" s="128"/>
      <c r="I39" s="128"/>
      <c r="J39" s="87">
        <f t="shared" si="4"/>
        <v>6</v>
      </c>
      <c r="K39" s="128"/>
      <c r="L39" s="128"/>
      <c r="M39" s="128"/>
      <c r="N39" s="128"/>
    </row>
    <row r="40" spans="1:14" ht="30" customHeight="1" x14ac:dyDescent="0.2">
      <c r="A40" s="83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8"/>
      <c r="H40" s="128"/>
      <c r="I40" s="128"/>
      <c r="J40" s="87">
        <f t="shared" si="4"/>
        <v>0</v>
      </c>
      <c r="K40" s="128"/>
      <c r="L40" s="128"/>
      <c r="M40" s="128"/>
      <c r="N40" s="128"/>
    </row>
    <row r="41" spans="1:14" ht="92.25" customHeight="1" x14ac:dyDescent="0.2">
      <c r="A41" s="83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8"/>
      <c r="H41" s="128"/>
      <c r="I41" s="128"/>
      <c r="J41" s="87">
        <f t="shared" si="4"/>
        <v>0</v>
      </c>
      <c r="K41" s="128"/>
      <c r="L41" s="128"/>
      <c r="M41" s="128"/>
      <c r="N41" s="128"/>
    </row>
    <row r="42" spans="1:14" ht="13.5" customHeight="1" x14ac:dyDescent="0.2">
      <c r="A42" s="83">
        <f t="shared" si="2"/>
        <v>40</v>
      </c>
      <c r="B42" s="61" t="s">
        <v>45</v>
      </c>
      <c r="C42" s="61" t="s">
        <v>9</v>
      </c>
      <c r="D42" s="89">
        <v>6</v>
      </c>
      <c r="E42" s="61">
        <f t="shared" si="1"/>
        <v>3</v>
      </c>
      <c r="F42" s="122"/>
      <c r="G42" s="128"/>
      <c r="H42" s="128"/>
      <c r="I42" s="128"/>
      <c r="J42" s="87">
        <f t="shared" si="4"/>
        <v>3</v>
      </c>
      <c r="K42" s="128"/>
      <c r="L42" s="128"/>
      <c r="M42" s="128"/>
      <c r="N42" s="128"/>
    </row>
    <row r="43" spans="1:14" x14ac:dyDescent="0.2">
      <c r="A43" s="83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8"/>
      <c r="H43" s="128"/>
      <c r="I43" s="128"/>
      <c r="J43" s="87">
        <f t="shared" si="4"/>
        <v>12</v>
      </c>
      <c r="K43" s="128"/>
      <c r="L43" s="128"/>
      <c r="M43" s="128"/>
      <c r="N43" s="128"/>
    </row>
    <row r="44" spans="1:14" ht="74.25" customHeight="1" x14ac:dyDescent="0.2">
      <c r="A44" s="83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8"/>
      <c r="H44" s="128"/>
      <c r="I44" s="128"/>
      <c r="J44" s="87">
        <f t="shared" si="4"/>
        <v>0</v>
      </c>
      <c r="K44" s="128"/>
      <c r="L44" s="128"/>
      <c r="M44" s="128"/>
      <c r="N44" s="128"/>
    </row>
    <row r="45" spans="1:14" x14ac:dyDescent="0.2">
      <c r="A45" s="83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8"/>
      <c r="H45" s="128"/>
      <c r="I45" s="128"/>
      <c r="J45" s="87">
        <f t="shared" si="4"/>
        <v>6</v>
      </c>
      <c r="K45" s="128"/>
      <c r="L45" s="128"/>
      <c r="M45" s="128"/>
      <c r="N45" s="128"/>
    </row>
    <row r="46" spans="1:14" ht="75" customHeight="1" x14ac:dyDescent="0.2">
      <c r="A46" s="83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8"/>
      <c r="H46" s="128"/>
      <c r="I46" s="128"/>
      <c r="J46" s="87">
        <f t="shared" si="4"/>
        <v>4</v>
      </c>
      <c r="K46" s="128"/>
      <c r="L46" s="128"/>
      <c r="M46" s="128"/>
      <c r="N46" s="128"/>
    </row>
    <row r="47" spans="1:14" x14ac:dyDescent="0.2">
      <c r="A47" s="83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8"/>
      <c r="H47" s="128"/>
      <c r="I47" s="128"/>
      <c r="J47" s="87">
        <f t="shared" si="4"/>
        <v>0</v>
      </c>
      <c r="K47" s="128"/>
      <c r="L47" s="128"/>
      <c r="M47" s="128"/>
      <c r="N47" s="128"/>
    </row>
    <row r="48" spans="1:14" ht="13.5" customHeight="1" x14ac:dyDescent="0.2">
      <c r="A48" s="83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8"/>
      <c r="H48" s="128"/>
      <c r="I48" s="128"/>
      <c r="J48" s="87">
        <f t="shared" si="4"/>
        <v>12</v>
      </c>
      <c r="K48" s="128"/>
      <c r="L48" s="128"/>
      <c r="M48" s="128"/>
      <c r="N48" s="128"/>
    </row>
    <row r="49" spans="1:14" x14ac:dyDescent="0.2">
      <c r="A49" s="83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8"/>
      <c r="H49" s="128"/>
      <c r="I49" s="128"/>
      <c r="J49" s="87">
        <f t="shared" si="4"/>
        <v>0</v>
      </c>
      <c r="K49" s="128"/>
      <c r="L49" s="128"/>
      <c r="M49" s="128"/>
      <c r="N49" s="128"/>
    </row>
    <row r="50" spans="1:14" ht="13.5" customHeight="1" x14ac:dyDescent="0.2">
      <c r="A50" s="83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8"/>
      <c r="H50" s="128"/>
      <c r="I50" s="128"/>
      <c r="J50" s="87">
        <f t="shared" si="4"/>
        <v>3</v>
      </c>
      <c r="K50" s="128"/>
      <c r="L50" s="128"/>
      <c r="M50" s="128"/>
      <c r="N50" s="128"/>
    </row>
    <row r="51" spans="1:14" x14ac:dyDescent="0.2">
      <c r="A51" s="83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8"/>
      <c r="H51" s="128"/>
      <c r="I51" s="128"/>
      <c r="J51" s="87">
        <f t="shared" si="4"/>
        <v>0</v>
      </c>
      <c r="K51" s="128"/>
      <c r="L51" s="128"/>
      <c r="M51" s="128"/>
      <c r="N51" s="128"/>
    </row>
    <row r="52" spans="1:14" x14ac:dyDescent="0.2">
      <c r="A52" s="83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8"/>
      <c r="H52" s="128"/>
      <c r="I52" s="128"/>
      <c r="J52" s="87">
        <f t="shared" si="4"/>
        <v>12</v>
      </c>
      <c r="K52" s="128"/>
      <c r="L52" s="128"/>
      <c r="M52" s="128"/>
      <c r="N52" s="128"/>
    </row>
    <row r="53" spans="1:14" x14ac:dyDescent="0.2">
      <c r="A53" s="83">
        <f t="shared" si="2"/>
        <v>51</v>
      </c>
      <c r="B53" s="61" t="s">
        <v>56</v>
      </c>
      <c r="C53" s="61" t="s">
        <v>57</v>
      </c>
      <c r="D53" s="89"/>
      <c r="E53" s="61">
        <f t="shared" si="1"/>
        <v>0</v>
      </c>
      <c r="F53" s="122"/>
      <c r="G53" s="128"/>
      <c r="H53" s="128"/>
      <c r="I53" s="128"/>
      <c r="J53" s="87">
        <f t="shared" si="4"/>
        <v>0</v>
      </c>
      <c r="K53" s="128"/>
      <c r="L53" s="128"/>
      <c r="M53" s="128"/>
      <c r="N53" s="128"/>
    </row>
    <row r="54" spans="1:14" ht="25.5" x14ac:dyDescent="0.2">
      <c r="A54" s="83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8"/>
      <c r="H54" s="128"/>
      <c r="I54" s="128"/>
      <c r="J54" s="87">
        <f t="shared" si="4"/>
        <v>0</v>
      </c>
      <c r="K54" s="128"/>
      <c r="L54" s="128"/>
      <c r="M54" s="128"/>
      <c r="N54" s="128"/>
    </row>
    <row r="55" spans="1:14" ht="30.75" customHeight="1" x14ac:dyDescent="0.2">
      <c r="A55" s="83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8"/>
      <c r="H55" s="128"/>
      <c r="I55" s="128"/>
      <c r="J55" s="87">
        <f t="shared" si="4"/>
        <v>6</v>
      </c>
      <c r="K55" s="128"/>
      <c r="L55" s="128"/>
      <c r="M55" s="128"/>
      <c r="N55" s="128"/>
    </row>
    <row r="56" spans="1:14" x14ac:dyDescent="0.2">
      <c r="A56" s="83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8"/>
      <c r="H56" s="128"/>
      <c r="I56" s="128"/>
      <c r="J56" s="87">
        <f t="shared" si="4"/>
        <v>0</v>
      </c>
      <c r="K56" s="128"/>
      <c r="L56" s="128"/>
      <c r="M56" s="128"/>
      <c r="N56" s="128"/>
    </row>
    <row r="57" spans="1:14" ht="14.25" customHeight="1" x14ac:dyDescent="0.2">
      <c r="A57" s="83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8"/>
      <c r="H57" s="128"/>
      <c r="I57" s="128"/>
      <c r="J57" s="87">
        <v>1</v>
      </c>
      <c r="K57" s="128"/>
      <c r="L57" s="128"/>
      <c r="M57" s="128"/>
      <c r="N57" s="128"/>
    </row>
    <row r="58" spans="1:14" ht="13.5" customHeight="1" x14ac:dyDescent="0.2">
      <c r="A58" s="83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8"/>
      <c r="H58" s="128"/>
      <c r="I58" s="128"/>
      <c r="J58" s="87">
        <f t="shared" ref="J58:J71" si="5">(D58/2)</f>
        <v>0</v>
      </c>
      <c r="K58" s="128"/>
      <c r="L58" s="128"/>
      <c r="M58" s="128"/>
      <c r="N58" s="128"/>
    </row>
    <row r="59" spans="1:14" x14ac:dyDescent="0.2">
      <c r="A59" s="83">
        <f t="shared" si="2"/>
        <v>57</v>
      </c>
      <c r="B59" s="61" t="s">
        <v>63</v>
      </c>
      <c r="C59" s="61" t="s">
        <v>2</v>
      </c>
      <c r="D59" s="89">
        <v>24</v>
      </c>
      <c r="E59" s="61">
        <f t="shared" si="1"/>
        <v>12</v>
      </c>
      <c r="F59" s="122"/>
      <c r="G59" s="128"/>
      <c r="H59" s="128"/>
      <c r="I59" s="128"/>
      <c r="J59" s="87">
        <f t="shared" si="5"/>
        <v>12</v>
      </c>
      <c r="K59" s="128"/>
      <c r="L59" s="128"/>
      <c r="M59" s="128"/>
      <c r="N59" s="128"/>
    </row>
    <row r="60" spans="1:14" ht="15.75" customHeight="1" x14ac:dyDescent="0.2">
      <c r="A60" s="83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8"/>
      <c r="H60" s="128"/>
      <c r="I60" s="128"/>
      <c r="J60" s="87">
        <f t="shared" si="5"/>
        <v>0</v>
      </c>
      <c r="K60" s="128"/>
      <c r="L60" s="128"/>
      <c r="M60" s="128"/>
      <c r="N60" s="128"/>
    </row>
    <row r="61" spans="1:14" ht="14.25" customHeight="1" x14ac:dyDescent="0.2">
      <c r="A61" s="83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8"/>
      <c r="H61" s="128"/>
      <c r="I61" s="128"/>
      <c r="J61" s="87">
        <f t="shared" si="5"/>
        <v>0</v>
      </c>
      <c r="K61" s="128"/>
      <c r="L61" s="128"/>
      <c r="M61" s="128"/>
      <c r="N61" s="128"/>
    </row>
    <row r="62" spans="1:14" ht="13.5" customHeight="1" x14ac:dyDescent="0.2">
      <c r="A62" s="83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8"/>
      <c r="H62" s="128"/>
      <c r="I62" s="128"/>
      <c r="J62" s="87">
        <f t="shared" si="5"/>
        <v>0</v>
      </c>
      <c r="K62" s="128"/>
      <c r="L62" s="128"/>
      <c r="M62" s="128"/>
      <c r="N62" s="128"/>
    </row>
    <row r="63" spans="1:14" x14ac:dyDescent="0.2">
      <c r="A63" s="83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8"/>
      <c r="H63" s="128"/>
      <c r="I63" s="128"/>
      <c r="J63" s="87">
        <f t="shared" si="5"/>
        <v>12</v>
      </c>
      <c r="K63" s="128"/>
      <c r="L63" s="128"/>
      <c r="M63" s="128"/>
      <c r="N63" s="128"/>
    </row>
    <row r="64" spans="1:14" ht="12.75" customHeight="1" x14ac:dyDescent="0.2">
      <c r="A64" s="83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8"/>
      <c r="H64" s="128"/>
      <c r="I64" s="128"/>
      <c r="J64" s="87">
        <f t="shared" si="5"/>
        <v>0</v>
      </c>
      <c r="K64" s="128"/>
      <c r="L64" s="128"/>
      <c r="M64" s="128"/>
      <c r="N64" s="128"/>
    </row>
    <row r="65" spans="1:15" ht="29.25" customHeight="1" x14ac:dyDescent="0.2">
      <c r="A65" s="83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8"/>
      <c r="H65" s="128"/>
      <c r="I65" s="128"/>
      <c r="J65" s="87">
        <f t="shared" si="5"/>
        <v>0</v>
      </c>
      <c r="K65" s="128"/>
      <c r="L65" s="128"/>
      <c r="M65" s="128"/>
      <c r="N65" s="128"/>
    </row>
    <row r="66" spans="1:15" ht="12" customHeight="1" x14ac:dyDescent="0.2">
      <c r="A66" s="83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8"/>
      <c r="H66" s="128"/>
      <c r="I66" s="128"/>
      <c r="J66" s="87">
        <f t="shared" si="5"/>
        <v>0</v>
      </c>
      <c r="K66" s="128"/>
      <c r="L66" s="128"/>
      <c r="M66" s="128"/>
      <c r="N66" s="128"/>
    </row>
    <row r="67" spans="1:15" x14ac:dyDescent="0.2">
      <c r="A67" s="83">
        <f t="shared" si="2"/>
        <v>65</v>
      </c>
      <c r="B67" s="61" t="s">
        <v>134</v>
      </c>
      <c r="C67" s="61" t="s">
        <v>2</v>
      </c>
      <c r="D67" s="89">
        <v>8</v>
      </c>
      <c r="E67" s="61">
        <f t="shared" si="1"/>
        <v>4</v>
      </c>
      <c r="F67" s="122"/>
      <c r="G67" s="128"/>
      <c r="H67" s="128"/>
      <c r="I67" s="128"/>
      <c r="J67" s="87">
        <f t="shared" si="5"/>
        <v>4</v>
      </c>
      <c r="K67" s="128"/>
      <c r="L67" s="128"/>
      <c r="M67" s="128"/>
      <c r="N67" s="128"/>
    </row>
    <row r="68" spans="1:15" ht="59.25" customHeight="1" x14ac:dyDescent="0.2">
      <c r="A68" s="83">
        <f t="shared" si="2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8"/>
      <c r="H68" s="128"/>
      <c r="I68" s="128"/>
      <c r="J68" s="87">
        <f t="shared" si="5"/>
        <v>2</v>
      </c>
      <c r="K68" s="128"/>
      <c r="L68" s="128"/>
      <c r="M68" s="128"/>
      <c r="N68" s="128"/>
    </row>
    <row r="69" spans="1:15" ht="15" customHeight="1" x14ac:dyDescent="0.2">
      <c r="A69" s="83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87">
        <f t="shared" si="5"/>
        <v>36</v>
      </c>
      <c r="K69" s="128"/>
      <c r="L69" s="128"/>
      <c r="M69" s="128"/>
      <c r="N69" s="128"/>
    </row>
    <row r="70" spans="1:15" ht="13.5" customHeight="1" x14ac:dyDescent="0.2">
      <c r="A70" s="83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87">
        <f t="shared" si="5"/>
        <v>18</v>
      </c>
      <c r="K70" s="128"/>
      <c r="L70" s="128"/>
      <c r="M70" s="128"/>
      <c r="N70" s="128"/>
    </row>
    <row r="71" spans="1:15" ht="29.25" customHeight="1" x14ac:dyDescent="0.2">
      <c r="A71" s="83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87">
        <f t="shared" si="5"/>
        <v>0</v>
      </c>
      <c r="K71" s="128"/>
      <c r="L71" s="128"/>
      <c r="M71" s="128"/>
      <c r="N71" s="128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28"/>
      <c r="L72" s="128"/>
      <c r="M72" s="128"/>
      <c r="N72" s="128"/>
    </row>
    <row r="73" spans="1:15" x14ac:dyDescent="0.2">
      <c r="A73" s="92"/>
      <c r="B73" s="94"/>
      <c r="C73" s="94"/>
      <c r="D73" s="93"/>
      <c r="H73" s="128" t="s">
        <v>138</v>
      </c>
      <c r="I73" s="152"/>
      <c r="M73" s="128" t="s">
        <v>138</v>
      </c>
      <c r="N73" s="152"/>
    </row>
    <row r="74" spans="1:15" ht="82.5" x14ac:dyDescent="0.2">
      <c r="A74" s="92"/>
      <c r="B74" s="187" t="s">
        <v>242</v>
      </c>
      <c r="C74" s="94"/>
      <c r="D74" s="93"/>
    </row>
    <row r="75" spans="1:15" x14ac:dyDescent="0.2">
      <c r="B75" s="51"/>
      <c r="F75" s="153"/>
      <c r="G75" s="154"/>
      <c r="H75" s="154"/>
      <c r="I75" s="154"/>
      <c r="J75" s="153"/>
      <c r="K75" s="154"/>
      <c r="L75" s="154"/>
      <c r="M75" s="154"/>
      <c r="N75" s="154"/>
      <c r="O75" s="153"/>
    </row>
    <row r="76" spans="1:15" x14ac:dyDescent="0.2">
      <c r="B76" s="51"/>
      <c r="F76" s="153"/>
      <c r="G76" s="154"/>
      <c r="H76" s="154"/>
      <c r="I76" s="154"/>
      <c r="J76" s="153"/>
      <c r="K76" s="154"/>
      <c r="L76" s="154"/>
      <c r="M76" s="154"/>
      <c r="N76" s="154"/>
      <c r="O76" s="153"/>
    </row>
    <row r="77" spans="1:15" ht="16.5" x14ac:dyDescent="0.2">
      <c r="B77" s="187"/>
      <c r="F77" s="153"/>
      <c r="G77" s="154"/>
      <c r="H77" s="154"/>
      <c r="I77" s="154"/>
      <c r="J77" s="153"/>
      <c r="K77" s="154"/>
      <c r="L77" s="154"/>
      <c r="M77" s="154"/>
      <c r="N77" s="154"/>
      <c r="O77" s="153"/>
    </row>
    <row r="78" spans="1:15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  <c r="O78" s="153"/>
    </row>
    <row r="79" spans="1:15" ht="33" x14ac:dyDescent="0.2">
      <c r="B79" s="187" t="s">
        <v>243</v>
      </c>
      <c r="F79" s="153"/>
      <c r="G79" s="154"/>
      <c r="H79" s="154"/>
      <c r="I79" s="154"/>
      <c r="J79" s="153"/>
      <c r="K79" s="154"/>
      <c r="L79" s="154"/>
      <c r="M79" s="154"/>
      <c r="N79" s="154"/>
      <c r="O79" s="153"/>
    </row>
    <row r="80" spans="1:15" ht="14.25" x14ac:dyDescent="0.2">
      <c r="B80" s="188" t="s">
        <v>244</v>
      </c>
      <c r="F80" s="153"/>
      <c r="G80" s="154"/>
      <c r="H80" s="154"/>
      <c r="I80" s="154"/>
      <c r="J80" s="153"/>
      <c r="K80" s="154"/>
      <c r="L80" s="154"/>
      <c r="M80" s="154"/>
      <c r="N80" s="154"/>
      <c r="O80" s="153"/>
    </row>
    <row r="81" spans="2:15" ht="28.5" x14ac:dyDescent="0.2">
      <c r="B81" s="188" t="s">
        <v>245</v>
      </c>
      <c r="F81" s="153"/>
      <c r="G81" s="154"/>
      <c r="H81" s="154"/>
      <c r="I81" s="154"/>
      <c r="J81" s="153"/>
      <c r="K81" s="154"/>
      <c r="L81" s="154"/>
      <c r="M81" s="154"/>
      <c r="N81" s="154"/>
      <c r="O81" s="153"/>
    </row>
    <row r="82" spans="2:15" ht="28.5" x14ac:dyDescent="0.2">
      <c r="B82" s="188" t="s">
        <v>246</v>
      </c>
      <c r="F82" s="153"/>
      <c r="G82" s="154"/>
      <c r="H82" s="154"/>
      <c r="I82" s="154"/>
      <c r="J82" s="153"/>
      <c r="K82" s="154"/>
      <c r="L82" s="154"/>
      <c r="M82" s="154"/>
      <c r="N82" s="154"/>
      <c r="O82" s="153"/>
    </row>
    <row r="83" spans="2:15" x14ac:dyDescent="0.2">
      <c r="F83" s="153"/>
      <c r="G83" s="154"/>
      <c r="H83" s="154"/>
      <c r="I83" s="154"/>
      <c r="J83" s="153"/>
      <c r="K83" s="154"/>
      <c r="L83" s="154"/>
      <c r="M83" s="154"/>
      <c r="N83" s="154"/>
      <c r="O83" s="153"/>
    </row>
    <row r="84" spans="2:15" x14ac:dyDescent="0.2">
      <c r="F84" s="153"/>
      <c r="G84" s="154"/>
      <c r="H84" s="154"/>
      <c r="I84" s="154"/>
      <c r="J84" s="153"/>
      <c r="K84" s="154"/>
      <c r="L84" s="154"/>
      <c r="M84" s="154"/>
      <c r="N84" s="154"/>
      <c r="O84" s="153"/>
    </row>
    <row r="85" spans="2:15" x14ac:dyDescent="0.2">
      <c r="F85" s="153"/>
      <c r="G85" s="154"/>
      <c r="H85" s="154"/>
      <c r="I85" s="154"/>
      <c r="J85" s="153"/>
      <c r="K85" s="154"/>
      <c r="L85" s="154"/>
      <c r="M85" s="154"/>
      <c r="N85" s="154"/>
      <c r="O85" s="153"/>
    </row>
    <row r="86" spans="2:15" x14ac:dyDescent="0.2">
      <c r="F86" s="153"/>
      <c r="G86" s="154"/>
      <c r="H86" s="154"/>
      <c r="I86" s="154"/>
      <c r="J86" s="153"/>
      <c r="K86" s="154"/>
      <c r="L86" s="154"/>
      <c r="M86" s="154"/>
      <c r="N86" s="154"/>
      <c r="O86" s="153"/>
    </row>
    <row r="87" spans="2:15" x14ac:dyDescent="0.2">
      <c r="F87" s="153"/>
      <c r="G87" s="154"/>
      <c r="H87" s="154"/>
      <c r="I87" s="154"/>
      <c r="J87" s="153"/>
      <c r="K87" s="154"/>
      <c r="L87" s="154"/>
      <c r="M87" s="154"/>
      <c r="N87" s="154"/>
      <c r="O87" s="153"/>
    </row>
    <row r="88" spans="2:15" x14ac:dyDescent="0.2">
      <c r="F88" s="153"/>
      <c r="G88" s="154"/>
      <c r="H88" s="154"/>
      <c r="I88" s="154"/>
      <c r="J88" s="153"/>
      <c r="K88" s="154"/>
      <c r="L88" s="154"/>
      <c r="M88" s="154"/>
      <c r="N88" s="154"/>
      <c r="O88" s="153"/>
    </row>
    <row r="89" spans="2:15" x14ac:dyDescent="0.2">
      <c r="F89" s="153"/>
      <c r="G89" s="154"/>
      <c r="H89" s="154"/>
      <c r="I89" s="154"/>
      <c r="J89" s="153"/>
      <c r="K89" s="154"/>
      <c r="L89" s="154"/>
      <c r="M89" s="154"/>
      <c r="N89" s="154"/>
      <c r="O89" s="153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D66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88" customWidth="1"/>
    <col min="3" max="3" width="24.7109375" style="88" bestFit="1" customWidth="1"/>
    <col min="4" max="4" width="8" style="56" bestFit="1" customWidth="1"/>
    <col min="5" max="6" width="11.42578125" style="86"/>
    <col min="7" max="8" width="11.42578125" style="129"/>
    <col min="9" max="9" width="11.7109375" style="129" bestFit="1" customWidth="1"/>
    <col min="10" max="10" width="11.42578125" style="86"/>
    <col min="11" max="11" width="11.42578125" style="129"/>
    <col min="12" max="14" width="11.7109375" style="129" bestFit="1" customWidth="1"/>
    <col min="15" max="16384" width="11.42578125" style="86"/>
  </cols>
  <sheetData>
    <row r="1" spans="1:14" ht="51" customHeight="1" x14ac:dyDescent="0.2">
      <c r="A1" s="174"/>
      <c r="B1" s="174"/>
      <c r="C1" s="177" t="s">
        <v>201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47.25" customHeight="1" x14ac:dyDescent="0.2">
      <c r="A2" s="164" t="s">
        <v>0</v>
      </c>
      <c r="B2" s="164" t="s">
        <v>1</v>
      </c>
      <c r="C2" s="163" t="s">
        <v>2</v>
      </c>
      <c r="D2" s="163" t="s">
        <v>149</v>
      </c>
      <c r="E2" s="163" t="s">
        <v>136</v>
      </c>
      <c r="F2" s="163" t="s">
        <v>137</v>
      </c>
      <c r="G2" s="124" t="s">
        <v>138</v>
      </c>
      <c r="H2" s="124" t="s">
        <v>139</v>
      </c>
      <c r="I2" s="124" t="s">
        <v>140</v>
      </c>
      <c r="J2" s="163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166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8"/>
      <c r="H3" s="128"/>
      <c r="I3" s="128"/>
      <c r="J3" s="87">
        <f t="shared" ref="J3:J31" si="0">(D3/2)</f>
        <v>18</v>
      </c>
      <c r="K3" s="128"/>
      <c r="L3" s="128"/>
      <c r="M3" s="128"/>
      <c r="N3" s="128"/>
    </row>
    <row r="4" spans="1:14" x14ac:dyDescent="0.2">
      <c r="A4" s="166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8"/>
      <c r="H4" s="128"/>
      <c r="I4" s="128"/>
      <c r="J4" s="87">
        <f t="shared" si="0"/>
        <v>5</v>
      </c>
      <c r="K4" s="128"/>
      <c r="L4" s="128"/>
      <c r="M4" s="128"/>
      <c r="N4" s="128"/>
    </row>
    <row r="5" spans="1:14" ht="19.5" customHeight="1" x14ac:dyDescent="0.2">
      <c r="A5" s="166">
        <f t="shared" ref="A5:A6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8"/>
      <c r="H5" s="128"/>
      <c r="I5" s="128"/>
      <c r="J5" s="87">
        <f t="shared" si="0"/>
        <v>0</v>
      </c>
      <c r="K5" s="128"/>
      <c r="L5" s="128"/>
      <c r="M5" s="128"/>
      <c r="N5" s="128"/>
    </row>
    <row r="6" spans="1:14" x14ac:dyDescent="0.2">
      <c r="A6" s="166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8"/>
      <c r="H6" s="128"/>
      <c r="I6" s="128"/>
      <c r="J6" s="87">
        <f t="shared" si="0"/>
        <v>0</v>
      </c>
      <c r="K6" s="128"/>
      <c r="L6" s="128"/>
      <c r="M6" s="128"/>
      <c r="N6" s="128"/>
    </row>
    <row r="7" spans="1:14" ht="15" customHeight="1" x14ac:dyDescent="0.2">
      <c r="A7" s="166">
        <f>(A6+1)</f>
        <v>5</v>
      </c>
      <c r="B7" s="61" t="s">
        <v>121</v>
      </c>
      <c r="C7" s="61" t="s">
        <v>9</v>
      </c>
      <c r="D7" s="89">
        <v>8</v>
      </c>
      <c r="E7" s="61">
        <f t="shared" si="1"/>
        <v>4</v>
      </c>
      <c r="F7" s="122"/>
      <c r="G7" s="128"/>
      <c r="H7" s="128"/>
      <c r="I7" s="128"/>
      <c r="J7" s="87">
        <f t="shared" si="0"/>
        <v>4</v>
      </c>
      <c r="K7" s="128"/>
      <c r="L7" s="128"/>
      <c r="M7" s="128"/>
      <c r="N7" s="128"/>
    </row>
    <row r="8" spans="1:14" ht="15" x14ac:dyDescent="0.2">
      <c r="A8" s="166">
        <f t="shared" ref="A8:A71" si="3">(A7+1)</f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8"/>
      <c r="H8" s="128"/>
      <c r="I8" s="128"/>
      <c r="J8" s="87">
        <f t="shared" si="0"/>
        <v>0</v>
      </c>
      <c r="K8" s="128"/>
      <c r="L8" s="128"/>
      <c r="M8" s="128"/>
      <c r="N8" s="128"/>
    </row>
    <row r="9" spans="1:14" x14ac:dyDescent="0.2">
      <c r="A9" s="166">
        <f t="shared" si="3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8"/>
      <c r="H9" s="128"/>
      <c r="I9" s="128"/>
      <c r="J9" s="87">
        <f t="shared" si="0"/>
        <v>0</v>
      </c>
      <c r="K9" s="128"/>
      <c r="L9" s="128"/>
      <c r="M9" s="128"/>
      <c r="N9" s="128"/>
    </row>
    <row r="10" spans="1:14" ht="27" customHeight="1" x14ac:dyDescent="0.2">
      <c r="A10" s="166">
        <f t="shared" si="3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8"/>
      <c r="H10" s="128"/>
      <c r="I10" s="128"/>
      <c r="J10" s="87">
        <f t="shared" si="0"/>
        <v>0</v>
      </c>
      <c r="K10" s="128"/>
      <c r="L10" s="128"/>
      <c r="M10" s="128"/>
      <c r="N10" s="128"/>
    </row>
    <row r="11" spans="1:14" x14ac:dyDescent="0.2">
      <c r="A11" s="166">
        <f t="shared" si="3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8"/>
      <c r="H11" s="128"/>
      <c r="I11" s="128"/>
      <c r="J11" s="87">
        <f t="shared" si="0"/>
        <v>2</v>
      </c>
      <c r="K11" s="128"/>
      <c r="L11" s="128"/>
      <c r="M11" s="128"/>
      <c r="N11" s="128"/>
    </row>
    <row r="12" spans="1:14" ht="108" customHeight="1" x14ac:dyDescent="0.2">
      <c r="A12" s="166">
        <f t="shared" si="3"/>
        <v>10</v>
      </c>
      <c r="B12" s="61" t="s">
        <v>231</v>
      </c>
      <c r="C12" s="61" t="s">
        <v>14</v>
      </c>
      <c r="D12" s="89">
        <v>12</v>
      </c>
      <c r="E12" s="61">
        <f t="shared" si="1"/>
        <v>6</v>
      </c>
      <c r="F12" s="122"/>
      <c r="G12" s="128"/>
      <c r="H12" s="128"/>
      <c r="I12" s="128"/>
      <c r="J12" s="87">
        <f t="shared" si="0"/>
        <v>6</v>
      </c>
      <c r="K12" s="128"/>
      <c r="L12" s="128"/>
      <c r="M12" s="128"/>
      <c r="N12" s="128"/>
    </row>
    <row r="13" spans="1:14" ht="12" customHeight="1" x14ac:dyDescent="0.2">
      <c r="A13" s="166">
        <f t="shared" si="3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8"/>
      <c r="H13" s="128"/>
      <c r="I13" s="128"/>
      <c r="J13" s="87">
        <f t="shared" si="0"/>
        <v>12</v>
      </c>
      <c r="K13" s="128"/>
      <c r="L13" s="128"/>
      <c r="M13" s="128"/>
      <c r="N13" s="128"/>
    </row>
    <row r="14" spans="1:14" ht="51" x14ac:dyDescent="0.2">
      <c r="A14" s="166">
        <f t="shared" si="3"/>
        <v>12</v>
      </c>
      <c r="B14" s="61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8"/>
      <c r="H14" s="128"/>
      <c r="I14" s="128"/>
      <c r="J14" s="87">
        <f t="shared" si="0"/>
        <v>1</v>
      </c>
      <c r="K14" s="128"/>
      <c r="L14" s="128"/>
      <c r="M14" s="128"/>
      <c r="N14" s="128"/>
    </row>
    <row r="15" spans="1:14" x14ac:dyDescent="0.2">
      <c r="A15" s="166">
        <f t="shared" si="3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8"/>
      <c r="H15" s="128"/>
      <c r="I15" s="128"/>
      <c r="J15" s="87">
        <f t="shared" si="0"/>
        <v>12</v>
      </c>
      <c r="K15" s="128"/>
      <c r="L15" s="128"/>
      <c r="M15" s="128"/>
      <c r="N15" s="128"/>
    </row>
    <row r="16" spans="1:14" x14ac:dyDescent="0.2">
      <c r="A16" s="166">
        <f t="shared" si="3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8"/>
      <c r="H16" s="128"/>
      <c r="I16" s="128"/>
      <c r="J16" s="87">
        <f t="shared" si="0"/>
        <v>1</v>
      </c>
      <c r="K16" s="128"/>
      <c r="L16" s="128"/>
      <c r="M16" s="128"/>
      <c r="N16" s="128"/>
    </row>
    <row r="17" spans="1:14" ht="13.5" customHeight="1" x14ac:dyDescent="0.2">
      <c r="A17" s="166">
        <f t="shared" si="3"/>
        <v>15</v>
      </c>
      <c r="B17" s="61" t="s">
        <v>152</v>
      </c>
      <c r="C17" s="61" t="s">
        <v>161</v>
      </c>
      <c r="D17" s="89">
        <v>36</v>
      </c>
      <c r="E17" s="61">
        <f t="shared" si="1"/>
        <v>18</v>
      </c>
      <c r="F17" s="122"/>
      <c r="G17" s="128"/>
      <c r="H17" s="128"/>
      <c r="I17" s="128"/>
      <c r="J17" s="87">
        <f t="shared" si="0"/>
        <v>18</v>
      </c>
      <c r="K17" s="128"/>
      <c r="L17" s="128"/>
      <c r="M17" s="128"/>
      <c r="N17" s="128"/>
    </row>
    <row r="18" spans="1:14" ht="13.5" customHeight="1" x14ac:dyDescent="0.2">
      <c r="A18" s="166">
        <f t="shared" si="3"/>
        <v>16</v>
      </c>
      <c r="B18" s="61" t="s">
        <v>153</v>
      </c>
      <c r="C18" s="61" t="s">
        <v>77</v>
      </c>
      <c r="D18" s="89">
        <v>12</v>
      </c>
      <c r="E18" s="61">
        <f t="shared" si="1"/>
        <v>6</v>
      </c>
      <c r="F18" s="122"/>
      <c r="G18" s="128"/>
      <c r="H18" s="128"/>
      <c r="I18" s="128"/>
      <c r="J18" s="87">
        <f t="shared" si="0"/>
        <v>6</v>
      </c>
      <c r="K18" s="128"/>
      <c r="L18" s="128"/>
      <c r="M18" s="128"/>
      <c r="N18" s="128"/>
    </row>
    <row r="19" spans="1:14" ht="13.5" customHeight="1" x14ac:dyDescent="0.2">
      <c r="A19" s="166">
        <f t="shared" si="3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8"/>
      <c r="H19" s="128"/>
      <c r="I19" s="128"/>
      <c r="J19" s="87">
        <f t="shared" si="0"/>
        <v>0</v>
      </c>
      <c r="K19" s="128"/>
      <c r="L19" s="128"/>
      <c r="M19" s="128"/>
      <c r="N19" s="128"/>
    </row>
    <row r="20" spans="1:14" ht="13.5" customHeight="1" x14ac:dyDescent="0.2">
      <c r="A20" s="166">
        <f t="shared" si="3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8"/>
      <c r="H20" s="128"/>
      <c r="I20" s="128"/>
      <c r="J20" s="87">
        <f t="shared" si="0"/>
        <v>0</v>
      </c>
      <c r="K20" s="128"/>
      <c r="L20" s="128"/>
      <c r="M20" s="128"/>
      <c r="N20" s="128"/>
    </row>
    <row r="21" spans="1:14" x14ac:dyDescent="0.2">
      <c r="A21" s="166">
        <f t="shared" si="3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8"/>
      <c r="H21" s="128"/>
      <c r="I21" s="128"/>
      <c r="J21" s="87">
        <f t="shared" si="0"/>
        <v>0</v>
      </c>
      <c r="K21" s="128"/>
      <c r="L21" s="128"/>
      <c r="M21" s="128"/>
      <c r="N21" s="128"/>
    </row>
    <row r="22" spans="1:14" x14ac:dyDescent="0.2">
      <c r="A22" s="166">
        <f t="shared" si="3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8"/>
      <c r="H22" s="128"/>
      <c r="I22" s="128"/>
      <c r="J22" s="87">
        <f t="shared" si="0"/>
        <v>0</v>
      </c>
      <c r="K22" s="128"/>
      <c r="L22" s="128"/>
      <c r="M22" s="128"/>
      <c r="N22" s="128"/>
    </row>
    <row r="23" spans="1:14" ht="140.25" x14ac:dyDescent="0.2">
      <c r="A23" s="166">
        <f t="shared" si="3"/>
        <v>21</v>
      </c>
      <c r="B23" s="61" t="s">
        <v>212</v>
      </c>
      <c r="C23" s="61" t="s">
        <v>165</v>
      </c>
      <c r="D23" s="89">
        <v>24</v>
      </c>
      <c r="E23" s="61">
        <f t="shared" si="1"/>
        <v>12</v>
      </c>
      <c r="F23" s="122"/>
      <c r="G23" s="128"/>
      <c r="H23" s="128"/>
      <c r="I23" s="128"/>
      <c r="J23" s="87">
        <f t="shared" si="0"/>
        <v>12</v>
      </c>
      <c r="K23" s="128"/>
      <c r="L23" s="128"/>
      <c r="M23" s="128"/>
      <c r="N23" s="128"/>
    </row>
    <row r="24" spans="1:14" x14ac:dyDescent="0.2">
      <c r="A24" s="166">
        <f t="shared" si="3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8"/>
      <c r="H24" s="128"/>
      <c r="I24" s="128"/>
      <c r="J24" s="87">
        <f t="shared" si="0"/>
        <v>1</v>
      </c>
      <c r="K24" s="128"/>
      <c r="L24" s="128"/>
      <c r="M24" s="128"/>
      <c r="N24" s="128"/>
    </row>
    <row r="25" spans="1:14" ht="13.5" customHeight="1" x14ac:dyDescent="0.2">
      <c r="A25" s="166">
        <f t="shared" si="3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8"/>
      <c r="H25" s="128"/>
      <c r="I25" s="128"/>
      <c r="J25" s="87">
        <f t="shared" si="0"/>
        <v>2</v>
      </c>
      <c r="K25" s="128"/>
      <c r="L25" s="128"/>
      <c r="M25" s="128"/>
      <c r="N25" s="128"/>
    </row>
    <row r="26" spans="1:14" ht="41.25" customHeight="1" x14ac:dyDescent="0.2">
      <c r="A26" s="166">
        <f t="shared" si="3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8"/>
      <c r="H26" s="128"/>
      <c r="I26" s="128"/>
      <c r="J26" s="87">
        <f t="shared" si="0"/>
        <v>0</v>
      </c>
      <c r="K26" s="128"/>
      <c r="L26" s="128"/>
      <c r="M26" s="128"/>
      <c r="N26" s="128"/>
    </row>
    <row r="27" spans="1:14" ht="13.5" customHeight="1" x14ac:dyDescent="0.2">
      <c r="A27" s="166">
        <f t="shared" si="3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8"/>
      <c r="H27" s="128"/>
      <c r="I27" s="128"/>
      <c r="J27" s="87">
        <f t="shared" si="0"/>
        <v>0</v>
      </c>
      <c r="K27" s="128"/>
      <c r="L27" s="128"/>
      <c r="M27" s="128"/>
      <c r="N27" s="128"/>
    </row>
    <row r="28" spans="1:14" x14ac:dyDescent="0.2">
      <c r="A28" s="166">
        <f t="shared" si="3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8"/>
      <c r="H28" s="128"/>
      <c r="I28" s="128"/>
      <c r="J28" s="87">
        <f t="shared" si="0"/>
        <v>0</v>
      </c>
      <c r="K28" s="128"/>
      <c r="L28" s="128"/>
      <c r="M28" s="128"/>
      <c r="N28" s="128"/>
    </row>
    <row r="29" spans="1:14" x14ac:dyDescent="0.2">
      <c r="A29" s="166">
        <f t="shared" si="3"/>
        <v>27</v>
      </c>
      <c r="B29" s="61" t="s">
        <v>30</v>
      </c>
      <c r="C29" s="61" t="s">
        <v>2</v>
      </c>
      <c r="D29" s="89">
        <v>8</v>
      </c>
      <c r="E29" s="61">
        <f t="shared" si="1"/>
        <v>4</v>
      </c>
      <c r="F29" s="122"/>
      <c r="G29" s="128"/>
      <c r="H29" s="128"/>
      <c r="I29" s="128"/>
      <c r="J29" s="87">
        <f t="shared" si="0"/>
        <v>4</v>
      </c>
      <c r="K29" s="128"/>
      <c r="L29" s="128"/>
      <c r="M29" s="128"/>
      <c r="N29" s="128"/>
    </row>
    <row r="30" spans="1:14" x14ac:dyDescent="0.2">
      <c r="A30" s="166">
        <f t="shared" si="3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8"/>
      <c r="H30" s="128"/>
      <c r="I30" s="128"/>
      <c r="J30" s="87">
        <f t="shared" si="0"/>
        <v>12</v>
      </c>
      <c r="K30" s="128"/>
      <c r="L30" s="128"/>
      <c r="M30" s="128"/>
      <c r="N30" s="128"/>
    </row>
    <row r="31" spans="1:14" x14ac:dyDescent="0.2">
      <c r="A31" s="166">
        <f t="shared" si="3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8"/>
      <c r="H31" s="128"/>
      <c r="I31" s="128"/>
      <c r="J31" s="87">
        <f t="shared" si="0"/>
        <v>0</v>
      </c>
      <c r="K31" s="128"/>
      <c r="L31" s="128"/>
      <c r="M31" s="128"/>
      <c r="N31" s="128"/>
    </row>
    <row r="32" spans="1:14" x14ac:dyDescent="0.2">
      <c r="A32" s="166">
        <f t="shared" si="3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8"/>
      <c r="H32" s="128"/>
      <c r="I32" s="128"/>
      <c r="J32" s="87">
        <v>0</v>
      </c>
      <c r="K32" s="128"/>
      <c r="L32" s="128"/>
      <c r="M32" s="128"/>
      <c r="N32" s="128"/>
    </row>
    <row r="33" spans="1:14" x14ac:dyDescent="0.2">
      <c r="A33" s="166">
        <f t="shared" si="3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8"/>
      <c r="H33" s="128"/>
      <c r="I33" s="128"/>
      <c r="J33" s="87">
        <f t="shared" ref="J33:J56" si="4">(D33/2)</f>
        <v>6</v>
      </c>
      <c r="K33" s="128"/>
      <c r="L33" s="128"/>
      <c r="M33" s="128"/>
      <c r="N33" s="128"/>
    </row>
    <row r="34" spans="1:14" x14ac:dyDescent="0.2">
      <c r="A34" s="166">
        <f t="shared" si="3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8"/>
      <c r="H34" s="128"/>
      <c r="I34" s="128"/>
      <c r="J34" s="87">
        <f t="shared" si="4"/>
        <v>12</v>
      </c>
      <c r="K34" s="128"/>
      <c r="L34" s="128"/>
      <c r="M34" s="128"/>
      <c r="N34" s="128"/>
    </row>
    <row r="35" spans="1:14" ht="54" customHeight="1" x14ac:dyDescent="0.2">
      <c r="A35" s="166">
        <f t="shared" si="3"/>
        <v>33</v>
      </c>
      <c r="B35" s="61" t="s">
        <v>235</v>
      </c>
      <c r="C35" s="61" t="s">
        <v>37</v>
      </c>
      <c r="D35" s="89"/>
      <c r="E35" s="61">
        <f t="shared" si="1"/>
        <v>0</v>
      </c>
      <c r="F35" s="122"/>
      <c r="G35" s="128"/>
      <c r="H35" s="128"/>
      <c r="I35" s="128"/>
      <c r="J35" s="87">
        <f t="shared" si="4"/>
        <v>0</v>
      </c>
      <c r="K35" s="128"/>
      <c r="L35" s="128"/>
      <c r="M35" s="128"/>
      <c r="N35" s="128"/>
    </row>
    <row r="36" spans="1:14" ht="63" customHeight="1" x14ac:dyDescent="0.2">
      <c r="A36" s="166">
        <f t="shared" si="3"/>
        <v>34</v>
      </c>
      <c r="B36" s="61" t="s">
        <v>233</v>
      </c>
      <c r="C36" s="63" t="s">
        <v>39</v>
      </c>
      <c r="D36" s="89">
        <v>12</v>
      </c>
      <c r="E36" s="61">
        <f t="shared" si="1"/>
        <v>6</v>
      </c>
      <c r="F36" s="122"/>
      <c r="G36" s="128"/>
      <c r="H36" s="128"/>
      <c r="I36" s="128"/>
      <c r="J36" s="87">
        <f t="shared" si="4"/>
        <v>6</v>
      </c>
      <c r="K36" s="128"/>
      <c r="L36" s="128"/>
      <c r="M36" s="128"/>
      <c r="N36" s="128"/>
    </row>
    <row r="37" spans="1:14" ht="53.25" customHeight="1" x14ac:dyDescent="0.2">
      <c r="A37" s="166">
        <f t="shared" si="3"/>
        <v>35</v>
      </c>
      <c r="B37" s="61" t="s">
        <v>219</v>
      </c>
      <c r="C37" s="63" t="s">
        <v>220</v>
      </c>
      <c r="D37" s="89">
        <v>24</v>
      </c>
      <c r="E37" s="61">
        <f t="shared" si="1"/>
        <v>12</v>
      </c>
      <c r="F37" s="122"/>
      <c r="G37" s="128"/>
      <c r="H37" s="128"/>
      <c r="I37" s="128"/>
      <c r="J37" s="87">
        <f t="shared" si="4"/>
        <v>12</v>
      </c>
      <c r="K37" s="128"/>
      <c r="L37" s="128"/>
      <c r="M37" s="128"/>
      <c r="N37" s="128"/>
    </row>
    <row r="38" spans="1:14" ht="102" customHeight="1" x14ac:dyDescent="0.2">
      <c r="A38" s="166">
        <f t="shared" si="3"/>
        <v>36</v>
      </c>
      <c r="B38" s="61" t="s">
        <v>218</v>
      </c>
      <c r="C38" s="61" t="s">
        <v>9</v>
      </c>
      <c r="D38" s="89">
        <v>10</v>
      </c>
      <c r="E38" s="61">
        <f t="shared" si="1"/>
        <v>5</v>
      </c>
      <c r="F38" s="122"/>
      <c r="G38" s="128"/>
      <c r="H38" s="128"/>
      <c r="I38" s="128"/>
      <c r="J38" s="87">
        <f t="shared" si="4"/>
        <v>5</v>
      </c>
      <c r="K38" s="128"/>
      <c r="L38" s="128"/>
      <c r="M38" s="128"/>
      <c r="N38" s="128"/>
    </row>
    <row r="39" spans="1:14" ht="14.25" customHeight="1" x14ac:dyDescent="0.2">
      <c r="A39" s="166">
        <f t="shared" si="3"/>
        <v>37</v>
      </c>
      <c r="B39" s="61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8"/>
      <c r="H39" s="128"/>
      <c r="I39" s="128"/>
      <c r="J39" s="87">
        <f t="shared" si="4"/>
        <v>6</v>
      </c>
      <c r="K39" s="128"/>
      <c r="L39" s="128"/>
      <c r="M39" s="128"/>
      <c r="N39" s="128"/>
    </row>
    <row r="40" spans="1:14" ht="14.25" customHeight="1" x14ac:dyDescent="0.2">
      <c r="A40" s="166">
        <f t="shared" si="3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8"/>
      <c r="H40" s="128"/>
      <c r="I40" s="128"/>
      <c r="J40" s="87">
        <f t="shared" si="4"/>
        <v>0</v>
      </c>
      <c r="K40" s="128"/>
      <c r="L40" s="128"/>
      <c r="M40" s="128"/>
      <c r="N40" s="128"/>
    </row>
    <row r="41" spans="1:14" ht="98.25" customHeight="1" x14ac:dyDescent="0.2">
      <c r="A41" s="166">
        <f t="shared" si="3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8"/>
      <c r="H41" s="128"/>
      <c r="I41" s="128"/>
      <c r="J41" s="87">
        <f t="shared" si="4"/>
        <v>0</v>
      </c>
      <c r="K41" s="128"/>
      <c r="L41" s="128"/>
      <c r="M41" s="128"/>
      <c r="N41" s="128"/>
    </row>
    <row r="42" spans="1:14" ht="13.5" customHeight="1" x14ac:dyDescent="0.2">
      <c r="A42" s="166">
        <f t="shared" si="3"/>
        <v>40</v>
      </c>
      <c r="B42" s="61" t="s">
        <v>45</v>
      </c>
      <c r="C42" s="61" t="s">
        <v>9</v>
      </c>
      <c r="D42" s="89">
        <v>8</v>
      </c>
      <c r="E42" s="61">
        <f t="shared" si="1"/>
        <v>4</v>
      </c>
      <c r="F42" s="122"/>
      <c r="G42" s="128"/>
      <c r="H42" s="128"/>
      <c r="I42" s="128"/>
      <c r="J42" s="87">
        <f t="shared" si="4"/>
        <v>4</v>
      </c>
      <c r="K42" s="128"/>
      <c r="L42" s="128"/>
      <c r="M42" s="128"/>
      <c r="N42" s="128"/>
    </row>
    <row r="43" spans="1:14" x14ac:dyDescent="0.2">
      <c r="A43" s="166">
        <f t="shared" si="3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8"/>
      <c r="H43" s="128"/>
      <c r="I43" s="128"/>
      <c r="J43" s="87">
        <f t="shared" si="4"/>
        <v>12</v>
      </c>
      <c r="K43" s="128"/>
      <c r="L43" s="128"/>
      <c r="M43" s="128"/>
      <c r="N43" s="128"/>
    </row>
    <row r="44" spans="1:14" ht="69" customHeight="1" x14ac:dyDescent="0.2">
      <c r="A44" s="166">
        <f t="shared" si="3"/>
        <v>42</v>
      </c>
      <c r="B44" s="61" t="s">
        <v>223</v>
      </c>
      <c r="C44" s="61" t="s">
        <v>47</v>
      </c>
      <c r="D44" s="89"/>
      <c r="E44" s="61">
        <f t="shared" si="1"/>
        <v>0</v>
      </c>
      <c r="F44" s="122"/>
      <c r="G44" s="128"/>
      <c r="H44" s="128"/>
      <c r="I44" s="128"/>
      <c r="J44" s="87">
        <f t="shared" si="4"/>
        <v>0</v>
      </c>
      <c r="K44" s="128"/>
      <c r="L44" s="128"/>
      <c r="M44" s="128"/>
      <c r="N44" s="128"/>
    </row>
    <row r="45" spans="1:14" x14ac:dyDescent="0.2">
      <c r="A45" s="166">
        <f t="shared" si="3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8"/>
      <c r="H45" s="128"/>
      <c r="I45" s="128"/>
      <c r="J45" s="87">
        <f t="shared" si="4"/>
        <v>6</v>
      </c>
      <c r="K45" s="128"/>
      <c r="L45" s="128"/>
      <c r="M45" s="128"/>
      <c r="N45" s="128"/>
    </row>
    <row r="46" spans="1:14" ht="62.25" customHeight="1" x14ac:dyDescent="0.2">
      <c r="A46" s="166">
        <f t="shared" si="3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8"/>
      <c r="H46" s="128"/>
      <c r="I46" s="128"/>
      <c r="J46" s="87">
        <f t="shared" si="4"/>
        <v>4</v>
      </c>
      <c r="K46" s="128"/>
      <c r="L46" s="128"/>
      <c r="M46" s="128"/>
      <c r="N46" s="128"/>
    </row>
    <row r="47" spans="1:14" x14ac:dyDescent="0.2">
      <c r="A47" s="166">
        <f t="shared" si="3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8"/>
      <c r="H47" s="128"/>
      <c r="I47" s="128"/>
      <c r="J47" s="87">
        <f t="shared" si="4"/>
        <v>0</v>
      </c>
      <c r="K47" s="128"/>
      <c r="L47" s="128"/>
      <c r="M47" s="128"/>
      <c r="N47" s="128"/>
    </row>
    <row r="48" spans="1:14" ht="13.5" customHeight="1" x14ac:dyDescent="0.2">
      <c r="A48" s="166">
        <f t="shared" si="3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8"/>
      <c r="H48" s="128"/>
      <c r="I48" s="128"/>
      <c r="J48" s="87">
        <f t="shared" si="4"/>
        <v>12</v>
      </c>
      <c r="K48" s="128"/>
      <c r="L48" s="128"/>
      <c r="M48" s="128"/>
      <c r="N48" s="128"/>
    </row>
    <row r="49" spans="1:14" x14ac:dyDescent="0.2">
      <c r="A49" s="166">
        <f t="shared" si="3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8"/>
      <c r="H49" s="128"/>
      <c r="I49" s="128"/>
      <c r="J49" s="87">
        <f t="shared" si="4"/>
        <v>0</v>
      </c>
      <c r="K49" s="128"/>
      <c r="L49" s="128"/>
      <c r="M49" s="128"/>
      <c r="N49" s="128"/>
    </row>
    <row r="50" spans="1:14" ht="13.5" customHeight="1" x14ac:dyDescent="0.2">
      <c r="A50" s="166">
        <f t="shared" si="3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8"/>
      <c r="H50" s="128"/>
      <c r="I50" s="128"/>
      <c r="J50" s="87">
        <f t="shared" si="4"/>
        <v>3</v>
      </c>
      <c r="K50" s="128"/>
      <c r="L50" s="128"/>
      <c r="M50" s="128"/>
      <c r="N50" s="128"/>
    </row>
    <row r="51" spans="1:14" x14ac:dyDescent="0.2">
      <c r="A51" s="166">
        <f t="shared" si="3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8"/>
      <c r="H51" s="128"/>
      <c r="I51" s="128"/>
      <c r="J51" s="87">
        <f t="shared" si="4"/>
        <v>0</v>
      </c>
      <c r="K51" s="128"/>
      <c r="L51" s="128"/>
      <c r="M51" s="128"/>
      <c r="N51" s="128"/>
    </row>
    <row r="52" spans="1:14" x14ac:dyDescent="0.2">
      <c r="A52" s="166">
        <f t="shared" si="3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8"/>
      <c r="H52" s="128"/>
      <c r="I52" s="128"/>
      <c r="J52" s="87">
        <f t="shared" si="4"/>
        <v>12</v>
      </c>
      <c r="K52" s="128"/>
      <c r="L52" s="128"/>
      <c r="M52" s="128"/>
      <c r="N52" s="128"/>
    </row>
    <row r="53" spans="1:14" x14ac:dyDescent="0.2">
      <c r="A53" s="166">
        <f t="shared" si="3"/>
        <v>51</v>
      </c>
      <c r="B53" s="61" t="s">
        <v>56</v>
      </c>
      <c r="C53" s="61" t="s">
        <v>57</v>
      </c>
      <c r="D53" s="89"/>
      <c r="E53" s="61">
        <f t="shared" si="1"/>
        <v>0</v>
      </c>
      <c r="F53" s="122"/>
      <c r="G53" s="128"/>
      <c r="H53" s="128"/>
      <c r="I53" s="128"/>
      <c r="J53" s="87">
        <f t="shared" si="4"/>
        <v>0</v>
      </c>
      <c r="K53" s="128"/>
      <c r="L53" s="128"/>
      <c r="M53" s="128"/>
      <c r="N53" s="128"/>
    </row>
    <row r="54" spans="1:14" ht="25.5" x14ac:dyDescent="0.2">
      <c r="A54" s="166">
        <f t="shared" si="3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8"/>
      <c r="H54" s="128"/>
      <c r="I54" s="128"/>
      <c r="J54" s="87">
        <f t="shared" si="4"/>
        <v>0</v>
      </c>
      <c r="K54" s="128"/>
      <c r="L54" s="128"/>
      <c r="M54" s="128"/>
      <c r="N54" s="128"/>
    </row>
    <row r="55" spans="1:14" ht="42.75" customHeight="1" x14ac:dyDescent="0.2">
      <c r="A55" s="166">
        <f t="shared" si="3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8"/>
      <c r="H55" s="128"/>
      <c r="I55" s="128"/>
      <c r="J55" s="87">
        <f t="shared" si="4"/>
        <v>6</v>
      </c>
      <c r="K55" s="128"/>
      <c r="L55" s="128"/>
      <c r="M55" s="128"/>
      <c r="N55" s="128"/>
    </row>
    <row r="56" spans="1:14" x14ac:dyDescent="0.2">
      <c r="A56" s="166">
        <f t="shared" si="3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8"/>
      <c r="H56" s="128"/>
      <c r="I56" s="128"/>
      <c r="J56" s="87">
        <f t="shared" si="4"/>
        <v>0</v>
      </c>
      <c r="K56" s="128"/>
      <c r="L56" s="128"/>
      <c r="M56" s="128"/>
      <c r="N56" s="128"/>
    </row>
    <row r="57" spans="1:14" ht="14.25" customHeight="1" x14ac:dyDescent="0.2">
      <c r="A57" s="166">
        <f t="shared" si="3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8"/>
      <c r="H57" s="128"/>
      <c r="I57" s="128"/>
      <c r="J57" s="87">
        <v>1</v>
      </c>
      <c r="K57" s="128"/>
      <c r="L57" s="128"/>
      <c r="M57" s="128"/>
      <c r="N57" s="128"/>
    </row>
    <row r="58" spans="1:14" ht="13.5" customHeight="1" x14ac:dyDescent="0.2">
      <c r="A58" s="166">
        <f t="shared" si="3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8"/>
      <c r="H58" s="128"/>
      <c r="I58" s="128"/>
      <c r="J58" s="87">
        <f t="shared" ref="J58:J71" si="5">(D58/2)</f>
        <v>0</v>
      </c>
      <c r="K58" s="128"/>
      <c r="L58" s="128"/>
      <c r="M58" s="128"/>
      <c r="N58" s="128"/>
    </row>
    <row r="59" spans="1:14" x14ac:dyDescent="0.2">
      <c r="A59" s="166">
        <f t="shared" si="3"/>
        <v>57</v>
      </c>
      <c r="B59" s="61" t="s">
        <v>63</v>
      </c>
      <c r="C59" s="61" t="s">
        <v>2</v>
      </c>
      <c r="D59" s="89">
        <v>12</v>
      </c>
      <c r="E59" s="61">
        <f t="shared" si="1"/>
        <v>6</v>
      </c>
      <c r="F59" s="122"/>
      <c r="G59" s="128"/>
      <c r="H59" s="128"/>
      <c r="I59" s="128"/>
      <c r="J59" s="87">
        <f t="shared" si="5"/>
        <v>6</v>
      </c>
      <c r="K59" s="128"/>
      <c r="L59" s="128"/>
      <c r="M59" s="128"/>
      <c r="N59" s="128"/>
    </row>
    <row r="60" spans="1:14" ht="15.75" customHeight="1" x14ac:dyDescent="0.2">
      <c r="A60" s="166">
        <f t="shared" si="3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8"/>
      <c r="H60" s="128"/>
      <c r="I60" s="128"/>
      <c r="J60" s="87">
        <f t="shared" si="5"/>
        <v>0</v>
      </c>
      <c r="K60" s="128"/>
      <c r="L60" s="128"/>
      <c r="M60" s="128"/>
      <c r="N60" s="128"/>
    </row>
    <row r="61" spans="1:14" ht="14.25" customHeight="1" x14ac:dyDescent="0.2">
      <c r="A61" s="166">
        <f t="shared" si="3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8"/>
      <c r="H61" s="128"/>
      <c r="I61" s="128"/>
      <c r="J61" s="87">
        <f t="shared" si="5"/>
        <v>0</v>
      </c>
      <c r="K61" s="128"/>
      <c r="L61" s="128"/>
      <c r="M61" s="128"/>
      <c r="N61" s="128"/>
    </row>
    <row r="62" spans="1:14" ht="13.5" customHeight="1" x14ac:dyDescent="0.2">
      <c r="A62" s="166">
        <f t="shared" si="3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8"/>
      <c r="H62" s="128"/>
      <c r="I62" s="128"/>
      <c r="J62" s="87">
        <f t="shared" si="5"/>
        <v>0</v>
      </c>
      <c r="K62" s="128"/>
      <c r="L62" s="128"/>
      <c r="M62" s="128"/>
      <c r="N62" s="128"/>
    </row>
    <row r="63" spans="1:14" x14ac:dyDescent="0.2">
      <c r="A63" s="166">
        <f t="shared" si="3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8"/>
      <c r="H63" s="128"/>
      <c r="I63" s="128"/>
      <c r="J63" s="87">
        <f t="shared" si="5"/>
        <v>12</v>
      </c>
      <c r="K63" s="128"/>
      <c r="L63" s="128"/>
      <c r="M63" s="128"/>
      <c r="N63" s="128"/>
    </row>
    <row r="64" spans="1:14" ht="12.75" customHeight="1" x14ac:dyDescent="0.2">
      <c r="A64" s="166">
        <f t="shared" si="3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8"/>
      <c r="H64" s="128"/>
      <c r="I64" s="128"/>
      <c r="J64" s="87">
        <f t="shared" si="5"/>
        <v>0</v>
      </c>
      <c r="K64" s="128"/>
      <c r="L64" s="128"/>
      <c r="M64" s="128"/>
      <c r="N64" s="128"/>
    </row>
    <row r="65" spans="1:15" ht="12.75" customHeight="1" x14ac:dyDescent="0.2">
      <c r="A65" s="166">
        <f t="shared" si="3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8"/>
      <c r="H65" s="128"/>
      <c r="I65" s="128"/>
      <c r="J65" s="87">
        <f t="shared" si="5"/>
        <v>0</v>
      </c>
      <c r="K65" s="128"/>
      <c r="L65" s="128"/>
      <c r="M65" s="128"/>
      <c r="N65" s="128"/>
    </row>
    <row r="66" spans="1:15" ht="12" customHeight="1" x14ac:dyDescent="0.2">
      <c r="A66" s="166">
        <f t="shared" si="3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8"/>
      <c r="H66" s="128"/>
      <c r="I66" s="128"/>
      <c r="J66" s="87">
        <f t="shared" si="5"/>
        <v>0</v>
      </c>
      <c r="K66" s="128"/>
      <c r="L66" s="128"/>
      <c r="M66" s="128"/>
      <c r="N66" s="128"/>
    </row>
    <row r="67" spans="1:15" x14ac:dyDescent="0.2">
      <c r="A67" s="166">
        <f t="shared" si="3"/>
        <v>65</v>
      </c>
      <c r="B67" s="61" t="s">
        <v>134</v>
      </c>
      <c r="C67" s="61" t="s">
        <v>2</v>
      </c>
      <c r="D67" s="89">
        <v>6</v>
      </c>
      <c r="E67" s="61">
        <f t="shared" si="1"/>
        <v>3</v>
      </c>
      <c r="F67" s="122"/>
      <c r="G67" s="128"/>
      <c r="H67" s="128"/>
      <c r="I67" s="128"/>
      <c r="J67" s="87">
        <f t="shared" si="5"/>
        <v>3</v>
      </c>
      <c r="K67" s="128"/>
      <c r="L67" s="128"/>
      <c r="M67" s="128"/>
      <c r="N67" s="128"/>
    </row>
    <row r="68" spans="1:15" ht="56.25" customHeight="1" x14ac:dyDescent="0.2">
      <c r="A68" s="166">
        <f t="shared" si="3"/>
        <v>66</v>
      </c>
      <c r="B68" s="61" t="s">
        <v>224</v>
      </c>
      <c r="C68" s="61" t="s">
        <v>9</v>
      </c>
      <c r="D68" s="89">
        <v>4</v>
      </c>
      <c r="E68" s="61">
        <f>(D68/2)</f>
        <v>2</v>
      </c>
      <c r="F68" s="122"/>
      <c r="G68" s="128"/>
      <c r="H68" s="128"/>
      <c r="I68" s="128"/>
      <c r="J68" s="87">
        <f t="shared" si="5"/>
        <v>2</v>
      </c>
      <c r="K68" s="128"/>
      <c r="L68" s="128"/>
      <c r="M68" s="128"/>
      <c r="N68" s="128"/>
    </row>
    <row r="69" spans="1:15" ht="15" customHeight="1" x14ac:dyDescent="0.2">
      <c r="A69" s="166">
        <f t="shared" si="3"/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87">
        <f t="shared" si="5"/>
        <v>36</v>
      </c>
      <c r="K69" s="128"/>
      <c r="L69" s="128"/>
      <c r="M69" s="128"/>
      <c r="N69" s="128"/>
    </row>
    <row r="70" spans="1:15" ht="13.5" customHeight="1" x14ac:dyDescent="0.2">
      <c r="A70" s="166">
        <f t="shared" si="3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87">
        <f t="shared" si="5"/>
        <v>18</v>
      </c>
      <c r="K70" s="128"/>
      <c r="L70" s="128"/>
      <c r="M70" s="128"/>
      <c r="N70" s="128"/>
    </row>
    <row r="71" spans="1:15" ht="29.25" customHeight="1" x14ac:dyDescent="0.2">
      <c r="A71" s="166">
        <f t="shared" si="3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87">
        <f t="shared" si="5"/>
        <v>0</v>
      </c>
      <c r="K71" s="128"/>
      <c r="L71" s="128"/>
      <c r="M71" s="128"/>
      <c r="N71" s="128"/>
    </row>
    <row r="72" spans="1:15" s="103" customFormat="1" x14ac:dyDescent="0.2">
      <c r="A72" s="166">
        <f t="shared" ref="A72" si="6">(A71+1)</f>
        <v>70</v>
      </c>
      <c r="B72" s="102" t="s">
        <v>180</v>
      </c>
      <c r="C72" s="102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28"/>
      <c r="L72" s="128"/>
      <c r="M72" s="128"/>
      <c r="N72" s="128"/>
    </row>
    <row r="73" spans="1:15" x14ac:dyDescent="0.2">
      <c r="A73" s="92"/>
      <c r="B73" s="94"/>
      <c r="C73" s="94"/>
      <c r="D73" s="93"/>
      <c r="E73" s="96"/>
      <c r="H73" s="128" t="s">
        <v>138</v>
      </c>
      <c r="I73" s="152"/>
      <c r="M73" s="128" t="s">
        <v>138</v>
      </c>
      <c r="N73" s="152"/>
      <c r="O73" s="129"/>
    </row>
    <row r="74" spans="1:15" ht="66" x14ac:dyDescent="0.2">
      <c r="A74" s="92"/>
      <c r="B74" s="187" t="s">
        <v>242</v>
      </c>
      <c r="C74" s="94"/>
      <c r="D74" s="93"/>
      <c r="E74" s="96"/>
    </row>
    <row r="75" spans="1:15" x14ac:dyDescent="0.2">
      <c r="A75" s="92"/>
      <c r="B75" s="51"/>
      <c r="C75" s="94"/>
      <c r="D75" s="93"/>
      <c r="E75" s="96"/>
      <c r="F75" s="153"/>
      <c r="G75" s="154"/>
      <c r="H75" s="154"/>
      <c r="I75" s="154"/>
      <c r="J75" s="153"/>
      <c r="K75" s="154"/>
      <c r="L75" s="154"/>
      <c r="M75" s="154"/>
      <c r="N75" s="154"/>
    </row>
    <row r="76" spans="1:15" x14ac:dyDescent="0.2">
      <c r="A76" s="92"/>
      <c r="B76" s="51"/>
      <c r="C76" s="94"/>
      <c r="D76" s="93"/>
      <c r="E76" s="96"/>
      <c r="F76" s="153"/>
      <c r="G76" s="154"/>
      <c r="H76" s="154"/>
      <c r="I76" s="154"/>
      <c r="J76" s="153"/>
      <c r="K76" s="154"/>
      <c r="L76" s="154"/>
      <c r="M76" s="154"/>
      <c r="N76" s="154"/>
    </row>
    <row r="77" spans="1:15" ht="16.5" x14ac:dyDescent="0.2">
      <c r="B77" s="187"/>
      <c r="F77" s="153"/>
      <c r="G77" s="154"/>
      <c r="H77" s="154"/>
      <c r="I77" s="154"/>
      <c r="J77" s="153"/>
      <c r="K77" s="154"/>
      <c r="L77" s="154"/>
      <c r="M77" s="154"/>
      <c r="N77" s="154"/>
    </row>
    <row r="78" spans="1:15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</row>
    <row r="79" spans="1:15" ht="33" x14ac:dyDescent="0.2">
      <c r="B79" s="187" t="s">
        <v>243</v>
      </c>
    </row>
    <row r="80" spans="1:15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7"/>
  <sheetViews>
    <sheetView workbookViewId="0">
      <pane xSplit="2" ySplit="2" topLeftCell="D60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8" style="62" bestFit="1" customWidth="1"/>
    <col min="5" max="6" width="11.42578125" style="62"/>
    <col min="7" max="9" width="11.42578125" style="125"/>
    <col min="10" max="10" width="11.42578125" style="62"/>
    <col min="11" max="14" width="11.42578125" style="125"/>
    <col min="15" max="16384" width="11.42578125" style="62"/>
  </cols>
  <sheetData>
    <row r="1" spans="1:14" ht="51" customHeight="1" x14ac:dyDescent="0.2">
      <c r="A1" s="171"/>
      <c r="B1" s="171"/>
      <c r="C1" s="177" t="s">
        <v>202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44.25" customHeight="1" x14ac:dyDescent="0.2">
      <c r="A2" s="58" t="s">
        <v>0</v>
      </c>
      <c r="B2" s="58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58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2"/>
      <c r="H3" s="112"/>
      <c r="I3" s="112"/>
      <c r="J3" s="61">
        <f t="shared" ref="J3:J13" si="0">(D3/2)</f>
        <v>20</v>
      </c>
      <c r="K3" s="112"/>
      <c r="L3" s="112"/>
      <c r="M3" s="112"/>
      <c r="N3" s="112"/>
    </row>
    <row r="4" spans="1:14" x14ac:dyDescent="0.2">
      <c r="A4" s="58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2"/>
      <c r="H4" s="112"/>
      <c r="I4" s="112"/>
      <c r="J4" s="61">
        <f t="shared" si="0"/>
        <v>5</v>
      </c>
      <c r="K4" s="112"/>
      <c r="L4" s="112"/>
      <c r="M4" s="112"/>
      <c r="N4" s="112"/>
    </row>
    <row r="5" spans="1:14" ht="19.5" customHeight="1" x14ac:dyDescent="0.2">
      <c r="A5" s="58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2"/>
      <c r="H5" s="112"/>
      <c r="I5" s="112"/>
      <c r="J5" s="61">
        <f t="shared" si="0"/>
        <v>0</v>
      </c>
      <c r="K5" s="112"/>
      <c r="L5" s="112"/>
      <c r="M5" s="112"/>
      <c r="N5" s="112"/>
    </row>
    <row r="6" spans="1:14" x14ac:dyDescent="0.2">
      <c r="A6" s="58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2"/>
      <c r="H6" s="112"/>
      <c r="I6" s="112"/>
      <c r="J6" s="61">
        <f t="shared" si="0"/>
        <v>0</v>
      </c>
      <c r="K6" s="112"/>
      <c r="L6" s="112"/>
      <c r="M6" s="112"/>
      <c r="N6" s="112"/>
    </row>
    <row r="7" spans="1:14" ht="15" customHeight="1" x14ac:dyDescent="0.2">
      <c r="A7" s="58">
        <f t="shared" si="2"/>
        <v>5</v>
      </c>
      <c r="B7" s="61" t="s">
        <v>121</v>
      </c>
      <c r="C7" s="61" t="s">
        <v>9</v>
      </c>
      <c r="D7" s="60">
        <v>10</v>
      </c>
      <c r="E7" s="61">
        <f t="shared" si="1"/>
        <v>5</v>
      </c>
      <c r="F7" s="122"/>
      <c r="G7" s="112"/>
      <c r="H7" s="112"/>
      <c r="I7" s="112"/>
      <c r="J7" s="61">
        <f t="shared" si="0"/>
        <v>5</v>
      </c>
      <c r="K7" s="112"/>
      <c r="L7" s="112"/>
      <c r="M7" s="112"/>
      <c r="N7" s="112"/>
    </row>
    <row r="8" spans="1:14" x14ac:dyDescent="0.2">
      <c r="A8" s="58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2"/>
      <c r="H8" s="112"/>
      <c r="I8" s="112"/>
      <c r="J8" s="61">
        <f t="shared" si="0"/>
        <v>0</v>
      </c>
      <c r="K8" s="112"/>
      <c r="L8" s="112"/>
      <c r="M8" s="112"/>
      <c r="N8" s="112"/>
    </row>
    <row r="9" spans="1:14" x14ac:dyDescent="0.2">
      <c r="A9" s="58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2"/>
      <c r="H9" s="112"/>
      <c r="I9" s="112"/>
      <c r="J9" s="61">
        <f t="shared" si="0"/>
        <v>0</v>
      </c>
      <c r="K9" s="112"/>
      <c r="L9" s="112"/>
      <c r="M9" s="112"/>
      <c r="N9" s="112"/>
    </row>
    <row r="10" spans="1:14" ht="27" customHeight="1" x14ac:dyDescent="0.2">
      <c r="A10" s="58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2"/>
      <c r="H10" s="112"/>
      <c r="I10" s="112"/>
      <c r="J10" s="61">
        <f t="shared" si="0"/>
        <v>0</v>
      </c>
      <c r="K10" s="112"/>
      <c r="L10" s="112"/>
      <c r="M10" s="112"/>
      <c r="N10" s="112"/>
    </row>
    <row r="11" spans="1:14" x14ac:dyDescent="0.2">
      <c r="A11" s="58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2"/>
      <c r="H11" s="112"/>
      <c r="I11" s="112"/>
      <c r="J11" s="61">
        <f t="shared" si="0"/>
        <v>2</v>
      </c>
      <c r="K11" s="112"/>
      <c r="L11" s="112"/>
      <c r="M11" s="112"/>
      <c r="N11" s="112"/>
    </row>
    <row r="12" spans="1:14" ht="90" customHeight="1" x14ac:dyDescent="0.2">
      <c r="A12" s="58">
        <f t="shared" si="2"/>
        <v>10</v>
      </c>
      <c r="B12" s="48" t="s">
        <v>231</v>
      </c>
      <c r="C12" s="61" t="s">
        <v>14</v>
      </c>
      <c r="D12" s="60">
        <v>12</v>
      </c>
      <c r="E12" s="61">
        <f t="shared" si="1"/>
        <v>6</v>
      </c>
      <c r="F12" s="122"/>
      <c r="G12" s="112"/>
      <c r="H12" s="112"/>
      <c r="I12" s="112"/>
      <c r="J12" s="61">
        <f t="shared" si="0"/>
        <v>6</v>
      </c>
      <c r="K12" s="112"/>
      <c r="L12" s="112"/>
      <c r="M12" s="112"/>
      <c r="N12" s="112"/>
    </row>
    <row r="13" spans="1:14" ht="12" customHeight="1" x14ac:dyDescent="0.2">
      <c r="A13" s="58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2"/>
      <c r="H13" s="112"/>
      <c r="I13" s="112"/>
      <c r="J13" s="61">
        <f t="shared" si="0"/>
        <v>12</v>
      </c>
      <c r="K13" s="112"/>
      <c r="L13" s="112"/>
      <c r="M13" s="112"/>
      <c r="N13" s="112"/>
    </row>
    <row r="14" spans="1:14" ht="51" x14ac:dyDescent="0.2">
      <c r="A14" s="58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2"/>
      <c r="H14" s="112"/>
      <c r="I14" s="112"/>
      <c r="J14" s="61">
        <v>1</v>
      </c>
      <c r="K14" s="112"/>
      <c r="L14" s="112"/>
      <c r="M14" s="112"/>
      <c r="N14" s="112"/>
    </row>
    <row r="15" spans="1:14" x14ac:dyDescent="0.2">
      <c r="A15" s="58">
        <f t="shared" si="2"/>
        <v>13</v>
      </c>
      <c r="B15" s="61" t="s">
        <v>17</v>
      </c>
      <c r="C15" s="61" t="s">
        <v>2</v>
      </c>
      <c r="D15" s="60">
        <v>24</v>
      </c>
      <c r="E15" s="61">
        <f t="shared" si="1"/>
        <v>12</v>
      </c>
      <c r="F15" s="122"/>
      <c r="G15" s="112"/>
      <c r="H15" s="112"/>
      <c r="I15" s="112"/>
      <c r="J15" s="61">
        <f>(D15/2)</f>
        <v>12</v>
      </c>
      <c r="K15" s="112"/>
      <c r="L15" s="112"/>
      <c r="M15" s="112"/>
      <c r="N15" s="112"/>
    </row>
    <row r="16" spans="1:14" x14ac:dyDescent="0.2">
      <c r="A16" s="58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2"/>
      <c r="H16" s="112"/>
      <c r="I16" s="112"/>
      <c r="J16" s="61">
        <v>1</v>
      </c>
      <c r="K16" s="112"/>
      <c r="L16" s="112"/>
      <c r="M16" s="112"/>
      <c r="N16" s="112"/>
    </row>
    <row r="17" spans="1:14" ht="13.5" customHeight="1" x14ac:dyDescent="0.2">
      <c r="A17" s="58">
        <f t="shared" si="2"/>
        <v>15</v>
      </c>
      <c r="B17" s="61" t="s">
        <v>152</v>
      </c>
      <c r="C17" s="61" t="s">
        <v>161</v>
      </c>
      <c r="D17" s="60">
        <v>36</v>
      </c>
      <c r="E17" s="61">
        <f t="shared" si="1"/>
        <v>18</v>
      </c>
      <c r="F17" s="122"/>
      <c r="G17" s="112"/>
      <c r="H17" s="112"/>
      <c r="I17" s="112"/>
      <c r="J17" s="61">
        <f t="shared" ref="J17:J31" si="3">(D17/2)</f>
        <v>18</v>
      </c>
      <c r="K17" s="112"/>
      <c r="L17" s="112"/>
      <c r="M17" s="112"/>
      <c r="N17" s="112"/>
    </row>
    <row r="18" spans="1:14" ht="13.5" customHeight="1" x14ac:dyDescent="0.2">
      <c r="A18" s="58">
        <f t="shared" si="2"/>
        <v>16</v>
      </c>
      <c r="B18" s="61" t="s">
        <v>153</v>
      </c>
      <c r="C18" s="61" t="s">
        <v>77</v>
      </c>
      <c r="D18" s="60">
        <v>12</v>
      </c>
      <c r="E18" s="61">
        <f t="shared" si="1"/>
        <v>6</v>
      </c>
      <c r="F18" s="122"/>
      <c r="G18" s="112"/>
      <c r="H18" s="112"/>
      <c r="I18" s="112"/>
      <c r="J18" s="61">
        <f t="shared" si="3"/>
        <v>6</v>
      </c>
      <c r="K18" s="112"/>
      <c r="L18" s="112"/>
      <c r="M18" s="112"/>
      <c r="N18" s="112"/>
    </row>
    <row r="19" spans="1:14" ht="13.5" customHeight="1" x14ac:dyDescent="0.2">
      <c r="A19" s="58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2"/>
      <c r="H19" s="112"/>
      <c r="I19" s="112"/>
      <c r="J19" s="61">
        <f t="shared" si="3"/>
        <v>0</v>
      </c>
      <c r="K19" s="112"/>
      <c r="L19" s="112"/>
      <c r="M19" s="112"/>
      <c r="N19" s="112"/>
    </row>
    <row r="20" spans="1:14" ht="13.5" customHeight="1" x14ac:dyDescent="0.2">
      <c r="A20" s="58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2"/>
      <c r="H20" s="112"/>
      <c r="I20" s="112"/>
      <c r="J20" s="61">
        <f t="shared" si="3"/>
        <v>0</v>
      </c>
      <c r="K20" s="112"/>
      <c r="L20" s="112"/>
      <c r="M20" s="112"/>
      <c r="N20" s="112"/>
    </row>
    <row r="21" spans="1:14" x14ac:dyDescent="0.2">
      <c r="A21" s="58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2"/>
      <c r="H21" s="112"/>
      <c r="I21" s="112"/>
      <c r="J21" s="61">
        <f t="shared" si="3"/>
        <v>0</v>
      </c>
      <c r="K21" s="112"/>
      <c r="L21" s="112"/>
      <c r="M21" s="112"/>
      <c r="N21" s="112"/>
    </row>
    <row r="22" spans="1:14" x14ac:dyDescent="0.2">
      <c r="A22" s="58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2"/>
      <c r="H22" s="112"/>
      <c r="I22" s="112"/>
      <c r="J22" s="61">
        <f t="shared" si="3"/>
        <v>0</v>
      </c>
      <c r="K22" s="112"/>
      <c r="L22" s="112"/>
      <c r="M22" s="112"/>
      <c r="N22" s="112"/>
    </row>
    <row r="23" spans="1:14" ht="140.25" x14ac:dyDescent="0.2">
      <c r="A23" s="58">
        <f t="shared" si="2"/>
        <v>21</v>
      </c>
      <c r="B23" s="61" t="s">
        <v>212</v>
      </c>
      <c r="C23" s="61" t="s">
        <v>165</v>
      </c>
      <c r="D23" s="60">
        <v>24</v>
      </c>
      <c r="E23" s="61">
        <f t="shared" si="1"/>
        <v>12</v>
      </c>
      <c r="F23" s="122"/>
      <c r="G23" s="112"/>
      <c r="H23" s="112"/>
      <c r="I23" s="112"/>
      <c r="J23" s="61">
        <f t="shared" si="3"/>
        <v>12</v>
      </c>
      <c r="K23" s="112"/>
      <c r="L23" s="112"/>
      <c r="M23" s="112"/>
      <c r="N23" s="112"/>
    </row>
    <row r="24" spans="1:14" x14ac:dyDescent="0.2">
      <c r="A24" s="58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2"/>
      <c r="H24" s="112"/>
      <c r="I24" s="112"/>
      <c r="J24" s="61">
        <f t="shared" si="3"/>
        <v>1</v>
      </c>
      <c r="K24" s="112"/>
      <c r="L24" s="112"/>
      <c r="M24" s="112"/>
      <c r="N24" s="112"/>
    </row>
    <row r="25" spans="1:14" ht="13.5" customHeight="1" x14ac:dyDescent="0.2">
      <c r="A25" s="58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2"/>
      <c r="H25" s="112"/>
      <c r="I25" s="112"/>
      <c r="J25" s="61">
        <f t="shared" si="3"/>
        <v>2</v>
      </c>
      <c r="K25" s="112"/>
      <c r="L25" s="112"/>
      <c r="M25" s="112"/>
      <c r="N25" s="112"/>
    </row>
    <row r="26" spans="1:14" ht="44.25" customHeight="1" x14ac:dyDescent="0.2">
      <c r="A26" s="58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2"/>
      <c r="H26" s="112"/>
      <c r="I26" s="112"/>
      <c r="J26" s="61">
        <f t="shared" si="3"/>
        <v>0</v>
      </c>
      <c r="K26" s="112"/>
      <c r="L26" s="112"/>
      <c r="M26" s="112"/>
      <c r="N26" s="112"/>
    </row>
    <row r="27" spans="1:14" ht="13.5" customHeight="1" x14ac:dyDescent="0.2">
      <c r="A27" s="58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2"/>
      <c r="H27" s="112"/>
      <c r="I27" s="112"/>
      <c r="J27" s="61">
        <f t="shared" si="3"/>
        <v>0</v>
      </c>
      <c r="K27" s="112"/>
      <c r="L27" s="112"/>
      <c r="M27" s="112"/>
      <c r="N27" s="112"/>
    </row>
    <row r="28" spans="1:14" x14ac:dyDescent="0.2">
      <c r="A28" s="58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2"/>
      <c r="H28" s="112"/>
      <c r="I28" s="112"/>
      <c r="J28" s="61">
        <f t="shared" si="3"/>
        <v>0</v>
      </c>
      <c r="K28" s="112"/>
      <c r="L28" s="112"/>
      <c r="M28" s="112"/>
      <c r="N28" s="112"/>
    </row>
    <row r="29" spans="1:14" x14ac:dyDescent="0.2">
      <c r="A29" s="58">
        <f t="shared" si="2"/>
        <v>27</v>
      </c>
      <c r="B29" s="61" t="s">
        <v>30</v>
      </c>
      <c r="C29" s="61" t="s">
        <v>2</v>
      </c>
      <c r="D29" s="60">
        <v>4</v>
      </c>
      <c r="E29" s="61">
        <f t="shared" si="1"/>
        <v>2</v>
      </c>
      <c r="F29" s="122"/>
      <c r="G29" s="112"/>
      <c r="H29" s="112"/>
      <c r="I29" s="112"/>
      <c r="J29" s="61">
        <f t="shared" si="3"/>
        <v>2</v>
      </c>
      <c r="K29" s="112"/>
      <c r="L29" s="112"/>
      <c r="M29" s="112"/>
      <c r="N29" s="112"/>
    </row>
    <row r="30" spans="1:14" x14ac:dyDescent="0.2">
      <c r="A30" s="58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2"/>
      <c r="H30" s="112"/>
      <c r="I30" s="112"/>
      <c r="J30" s="61">
        <f t="shared" si="3"/>
        <v>12</v>
      </c>
      <c r="K30" s="112"/>
      <c r="L30" s="112"/>
      <c r="M30" s="112"/>
      <c r="N30" s="112"/>
    </row>
    <row r="31" spans="1:14" x14ac:dyDescent="0.2">
      <c r="A31" s="58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2"/>
      <c r="H31" s="112"/>
      <c r="I31" s="112"/>
      <c r="J31" s="61">
        <f t="shared" si="3"/>
        <v>0</v>
      </c>
      <c r="K31" s="112"/>
      <c r="L31" s="112"/>
      <c r="M31" s="112"/>
      <c r="N31" s="112"/>
    </row>
    <row r="32" spans="1:14" x14ac:dyDescent="0.2">
      <c r="A32" s="58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2"/>
      <c r="H32" s="112"/>
      <c r="I32" s="112"/>
      <c r="J32" s="61">
        <v>0</v>
      </c>
      <c r="K32" s="112"/>
      <c r="L32" s="112"/>
      <c r="M32" s="112"/>
      <c r="N32" s="112"/>
    </row>
    <row r="33" spans="1:14" x14ac:dyDescent="0.2">
      <c r="A33" s="58">
        <f t="shared" si="2"/>
        <v>31</v>
      </c>
      <c r="B33" s="61" t="s">
        <v>144</v>
      </c>
      <c r="C33" s="61" t="s">
        <v>2</v>
      </c>
      <c r="D33" s="60">
        <v>12</v>
      </c>
      <c r="E33" s="61">
        <f t="shared" si="1"/>
        <v>6</v>
      </c>
      <c r="F33" s="122"/>
      <c r="G33" s="112"/>
      <c r="H33" s="112"/>
      <c r="I33" s="112"/>
      <c r="J33" s="61">
        <f t="shared" ref="J33:J46" si="4">(D33/2)</f>
        <v>6</v>
      </c>
      <c r="K33" s="112"/>
      <c r="L33" s="112"/>
      <c r="M33" s="112"/>
      <c r="N33" s="112"/>
    </row>
    <row r="34" spans="1:14" x14ac:dyDescent="0.2">
      <c r="A34" s="58">
        <f t="shared" si="2"/>
        <v>32</v>
      </c>
      <c r="B34" s="61" t="s">
        <v>145</v>
      </c>
      <c r="C34" s="61" t="s">
        <v>2</v>
      </c>
      <c r="D34" s="60">
        <v>24</v>
      </c>
      <c r="E34" s="61">
        <f t="shared" si="1"/>
        <v>12</v>
      </c>
      <c r="F34" s="122"/>
      <c r="G34" s="112"/>
      <c r="H34" s="112"/>
      <c r="I34" s="112"/>
      <c r="J34" s="61">
        <f t="shared" si="4"/>
        <v>12</v>
      </c>
      <c r="K34" s="112"/>
      <c r="L34" s="112"/>
      <c r="M34" s="112"/>
      <c r="N34" s="112"/>
    </row>
    <row r="35" spans="1:14" ht="63.75" customHeight="1" x14ac:dyDescent="0.2">
      <c r="A35" s="58">
        <f t="shared" si="2"/>
        <v>33</v>
      </c>
      <c r="B35" s="61" t="s">
        <v>235</v>
      </c>
      <c r="C35" s="61" t="s">
        <v>37</v>
      </c>
      <c r="D35" s="60">
        <v>6</v>
      </c>
      <c r="E35" s="61">
        <f t="shared" si="1"/>
        <v>3</v>
      </c>
      <c r="F35" s="122"/>
      <c r="G35" s="112"/>
      <c r="H35" s="112"/>
      <c r="I35" s="112"/>
      <c r="J35" s="61">
        <f t="shared" si="4"/>
        <v>3</v>
      </c>
      <c r="K35" s="112"/>
      <c r="L35" s="112"/>
      <c r="M35" s="112"/>
      <c r="N35" s="112"/>
    </row>
    <row r="36" spans="1:14" ht="74.25" customHeight="1" x14ac:dyDescent="0.2">
      <c r="A36" s="58">
        <f t="shared" si="2"/>
        <v>34</v>
      </c>
      <c r="B36" s="48" t="s">
        <v>233</v>
      </c>
      <c r="C36" s="49" t="s">
        <v>39</v>
      </c>
      <c r="D36" s="60">
        <v>12</v>
      </c>
      <c r="E36" s="61">
        <f t="shared" si="1"/>
        <v>6</v>
      </c>
      <c r="F36" s="122"/>
      <c r="G36" s="112"/>
      <c r="H36" s="112"/>
      <c r="I36" s="112"/>
      <c r="J36" s="61">
        <f t="shared" si="4"/>
        <v>6</v>
      </c>
      <c r="K36" s="112"/>
      <c r="L36" s="112"/>
      <c r="M36" s="112"/>
      <c r="N36" s="112"/>
    </row>
    <row r="37" spans="1:14" ht="61.5" customHeight="1" x14ac:dyDescent="0.2">
      <c r="A37" s="58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2"/>
      <c r="H37" s="112"/>
      <c r="I37" s="112"/>
      <c r="J37" s="61">
        <f t="shared" si="4"/>
        <v>12</v>
      </c>
      <c r="K37" s="112"/>
      <c r="L37" s="112"/>
      <c r="M37" s="112"/>
      <c r="N37" s="112"/>
    </row>
    <row r="38" spans="1:14" ht="90" customHeight="1" x14ac:dyDescent="0.2">
      <c r="A38" s="58">
        <f t="shared" si="2"/>
        <v>36</v>
      </c>
      <c r="B38" s="61" t="s">
        <v>218</v>
      </c>
      <c r="C38" s="61" t="s">
        <v>9</v>
      </c>
      <c r="D38" s="60">
        <v>8</v>
      </c>
      <c r="E38" s="61">
        <f t="shared" si="1"/>
        <v>4</v>
      </c>
      <c r="F38" s="122"/>
      <c r="G38" s="112"/>
      <c r="H38" s="112"/>
      <c r="I38" s="112"/>
      <c r="J38" s="61">
        <f t="shared" si="4"/>
        <v>4</v>
      </c>
      <c r="K38" s="112"/>
      <c r="L38" s="112"/>
      <c r="M38" s="112"/>
      <c r="N38" s="112"/>
    </row>
    <row r="39" spans="1:14" ht="14.25" customHeight="1" x14ac:dyDescent="0.2">
      <c r="A39" s="58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2"/>
      <c r="H39" s="112"/>
      <c r="I39" s="112"/>
      <c r="J39" s="61">
        <f t="shared" si="4"/>
        <v>6</v>
      </c>
      <c r="K39" s="112"/>
      <c r="L39" s="112"/>
      <c r="M39" s="112"/>
      <c r="N39" s="112"/>
    </row>
    <row r="40" spans="1:14" ht="14.25" customHeight="1" x14ac:dyDescent="0.2">
      <c r="A40" s="58">
        <f t="shared" si="2"/>
        <v>38</v>
      </c>
      <c r="B40" s="61" t="s">
        <v>179</v>
      </c>
      <c r="C40" s="61" t="s">
        <v>44</v>
      </c>
      <c r="D40" s="61"/>
      <c r="E40" s="61">
        <f t="shared" si="1"/>
        <v>0</v>
      </c>
      <c r="F40" s="122"/>
      <c r="G40" s="112"/>
      <c r="H40" s="112"/>
      <c r="I40" s="112"/>
      <c r="J40" s="61">
        <f t="shared" si="4"/>
        <v>0</v>
      </c>
      <c r="K40" s="112"/>
      <c r="L40" s="112"/>
      <c r="M40" s="112"/>
      <c r="N40" s="112"/>
    </row>
    <row r="41" spans="1:14" ht="65.25" customHeight="1" x14ac:dyDescent="0.2">
      <c r="A41" s="58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2"/>
      <c r="H41" s="112"/>
      <c r="I41" s="112"/>
      <c r="J41" s="61">
        <f t="shared" si="4"/>
        <v>0</v>
      </c>
      <c r="K41" s="112"/>
      <c r="L41" s="112"/>
      <c r="M41" s="112"/>
      <c r="N41" s="112"/>
    </row>
    <row r="42" spans="1:14" ht="13.5" customHeight="1" x14ac:dyDescent="0.2">
      <c r="A42" s="58">
        <f t="shared" si="2"/>
        <v>40</v>
      </c>
      <c r="B42" s="61" t="s">
        <v>45</v>
      </c>
      <c r="C42" s="61" t="s">
        <v>9</v>
      </c>
      <c r="D42" s="60">
        <v>6</v>
      </c>
      <c r="E42" s="61">
        <f t="shared" si="1"/>
        <v>3</v>
      </c>
      <c r="F42" s="122"/>
      <c r="G42" s="112"/>
      <c r="H42" s="112"/>
      <c r="I42" s="112"/>
      <c r="J42" s="61">
        <f t="shared" si="4"/>
        <v>3</v>
      </c>
      <c r="K42" s="112"/>
      <c r="L42" s="112"/>
      <c r="M42" s="112"/>
      <c r="N42" s="112"/>
    </row>
    <row r="43" spans="1:14" x14ac:dyDescent="0.2">
      <c r="A43" s="58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2"/>
      <c r="H43" s="112"/>
      <c r="I43" s="112"/>
      <c r="J43" s="61">
        <f t="shared" si="4"/>
        <v>12</v>
      </c>
      <c r="K43" s="112"/>
      <c r="L43" s="112"/>
      <c r="M43" s="112"/>
      <c r="N43" s="112"/>
    </row>
    <row r="44" spans="1:14" ht="66.75" customHeight="1" x14ac:dyDescent="0.2">
      <c r="A44" s="58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2"/>
      <c r="H44" s="112"/>
      <c r="I44" s="112"/>
      <c r="J44" s="61">
        <f t="shared" si="4"/>
        <v>0</v>
      </c>
      <c r="K44" s="112"/>
      <c r="L44" s="112"/>
      <c r="M44" s="112"/>
      <c r="N44" s="112"/>
    </row>
    <row r="45" spans="1:14" x14ac:dyDescent="0.2">
      <c r="A45" s="58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2"/>
      <c r="H45" s="112"/>
      <c r="I45" s="112"/>
      <c r="J45" s="61">
        <f t="shared" si="4"/>
        <v>6</v>
      </c>
      <c r="K45" s="112"/>
      <c r="L45" s="112"/>
      <c r="M45" s="112"/>
      <c r="N45" s="112"/>
    </row>
    <row r="46" spans="1:14" ht="93.75" customHeight="1" x14ac:dyDescent="0.2">
      <c r="A46" s="58">
        <f t="shared" si="2"/>
        <v>44</v>
      </c>
      <c r="B46" s="61" t="s">
        <v>230</v>
      </c>
      <c r="C46" s="61" t="s">
        <v>146</v>
      </c>
      <c r="D46" s="60">
        <v>6</v>
      </c>
      <c r="E46" s="61">
        <f t="shared" si="1"/>
        <v>3</v>
      </c>
      <c r="F46" s="122"/>
      <c r="G46" s="112"/>
      <c r="H46" s="112"/>
      <c r="I46" s="112"/>
      <c r="J46" s="61">
        <f t="shared" si="4"/>
        <v>3</v>
      </c>
      <c r="K46" s="112"/>
      <c r="L46" s="112"/>
      <c r="M46" s="112"/>
      <c r="N46" s="112"/>
    </row>
    <row r="47" spans="1:14" x14ac:dyDescent="0.2">
      <c r="A47" s="58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12"/>
      <c r="H47" s="112"/>
      <c r="I47" s="112"/>
      <c r="J47" s="61">
        <v>0</v>
      </c>
      <c r="K47" s="112"/>
      <c r="L47" s="112"/>
      <c r="M47" s="112"/>
      <c r="N47" s="112"/>
    </row>
    <row r="48" spans="1:14" ht="13.5" customHeight="1" x14ac:dyDescent="0.2">
      <c r="A48" s="58">
        <f t="shared" si="2"/>
        <v>46</v>
      </c>
      <c r="B48" s="61" t="s">
        <v>130</v>
      </c>
      <c r="C48" s="61" t="s">
        <v>9</v>
      </c>
      <c r="D48" s="60">
        <v>12</v>
      </c>
      <c r="E48" s="61">
        <f t="shared" si="1"/>
        <v>6</v>
      </c>
      <c r="F48" s="122"/>
      <c r="G48" s="112"/>
      <c r="H48" s="112"/>
      <c r="I48" s="112"/>
      <c r="J48" s="61">
        <v>0</v>
      </c>
      <c r="K48" s="112"/>
      <c r="L48" s="112"/>
      <c r="M48" s="112"/>
      <c r="N48" s="112"/>
    </row>
    <row r="49" spans="1:14" x14ac:dyDescent="0.2">
      <c r="A49" s="58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2"/>
      <c r="H49" s="112"/>
      <c r="I49" s="112"/>
      <c r="J49" s="61">
        <f t="shared" ref="J49:J56" si="5">(D49/2)</f>
        <v>0</v>
      </c>
      <c r="K49" s="112"/>
      <c r="L49" s="112"/>
      <c r="M49" s="112"/>
      <c r="N49" s="112"/>
    </row>
    <row r="50" spans="1:14" ht="13.5" customHeight="1" x14ac:dyDescent="0.2">
      <c r="A50" s="58">
        <f t="shared" si="2"/>
        <v>48</v>
      </c>
      <c r="B50" s="61" t="s">
        <v>52</v>
      </c>
      <c r="C50" s="61" t="s">
        <v>53</v>
      </c>
      <c r="D50" s="60">
        <v>6</v>
      </c>
      <c r="E50" s="61">
        <f t="shared" si="1"/>
        <v>3</v>
      </c>
      <c r="F50" s="122"/>
      <c r="G50" s="112"/>
      <c r="H50" s="112"/>
      <c r="I50" s="112"/>
      <c r="J50" s="61">
        <f t="shared" si="5"/>
        <v>3</v>
      </c>
      <c r="K50" s="112"/>
      <c r="L50" s="112"/>
      <c r="M50" s="112"/>
      <c r="N50" s="112"/>
    </row>
    <row r="51" spans="1:14" x14ac:dyDescent="0.2">
      <c r="A51" s="58">
        <f t="shared" si="2"/>
        <v>49</v>
      </c>
      <c r="B51" s="61" t="s">
        <v>54</v>
      </c>
      <c r="C51" s="61" t="s">
        <v>2</v>
      </c>
      <c r="D51" s="60">
        <v>4</v>
      </c>
      <c r="E51" s="61">
        <f t="shared" si="1"/>
        <v>2</v>
      </c>
      <c r="F51" s="122"/>
      <c r="G51" s="112"/>
      <c r="H51" s="112"/>
      <c r="I51" s="112"/>
      <c r="J51" s="61">
        <f t="shared" si="5"/>
        <v>2</v>
      </c>
      <c r="K51" s="112"/>
      <c r="L51" s="112"/>
      <c r="M51" s="112"/>
      <c r="N51" s="112"/>
    </row>
    <row r="52" spans="1:14" x14ac:dyDescent="0.2">
      <c r="A52" s="58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2"/>
      <c r="H52" s="112"/>
      <c r="I52" s="112"/>
      <c r="J52" s="61">
        <f t="shared" si="5"/>
        <v>12</v>
      </c>
      <c r="K52" s="112"/>
      <c r="L52" s="112"/>
      <c r="M52" s="112"/>
      <c r="N52" s="112"/>
    </row>
    <row r="53" spans="1:14" x14ac:dyDescent="0.2">
      <c r="A53" s="58">
        <f t="shared" si="2"/>
        <v>51</v>
      </c>
      <c r="B53" s="61" t="s">
        <v>56</v>
      </c>
      <c r="C53" s="61" t="s">
        <v>57</v>
      </c>
      <c r="D53" s="60"/>
      <c r="E53" s="61">
        <f t="shared" si="1"/>
        <v>0</v>
      </c>
      <c r="F53" s="122"/>
      <c r="G53" s="112"/>
      <c r="H53" s="112"/>
      <c r="I53" s="112"/>
      <c r="J53" s="61">
        <f t="shared" si="5"/>
        <v>0</v>
      </c>
      <c r="K53" s="112"/>
      <c r="L53" s="112"/>
      <c r="M53" s="112"/>
      <c r="N53" s="112"/>
    </row>
    <row r="54" spans="1:14" ht="25.5" x14ac:dyDescent="0.2">
      <c r="A54" s="58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12"/>
      <c r="H54" s="112"/>
      <c r="I54" s="112"/>
      <c r="J54" s="61">
        <f t="shared" si="5"/>
        <v>0</v>
      </c>
      <c r="K54" s="112"/>
      <c r="L54" s="112"/>
      <c r="M54" s="112"/>
      <c r="N54" s="112"/>
    </row>
    <row r="55" spans="1:14" ht="27.75" customHeight="1" x14ac:dyDescent="0.2">
      <c r="A55" s="58">
        <f t="shared" si="2"/>
        <v>53</v>
      </c>
      <c r="B55" s="61" t="s">
        <v>132</v>
      </c>
      <c r="C55" s="61" t="s">
        <v>133</v>
      </c>
      <c r="D55" s="60">
        <v>12</v>
      </c>
      <c r="E55" s="61">
        <f t="shared" si="1"/>
        <v>6</v>
      </c>
      <c r="F55" s="122"/>
      <c r="G55" s="112"/>
      <c r="H55" s="112"/>
      <c r="I55" s="112"/>
      <c r="J55" s="61">
        <f t="shared" si="5"/>
        <v>6</v>
      </c>
      <c r="K55" s="112"/>
      <c r="L55" s="112"/>
      <c r="M55" s="112"/>
      <c r="N55" s="112"/>
    </row>
    <row r="56" spans="1:14" x14ac:dyDescent="0.2">
      <c r="A56" s="58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2"/>
      <c r="H56" s="112"/>
      <c r="I56" s="112"/>
      <c r="J56" s="61">
        <f t="shared" si="5"/>
        <v>0</v>
      </c>
      <c r="K56" s="112"/>
      <c r="L56" s="112"/>
      <c r="M56" s="112"/>
      <c r="N56" s="112"/>
    </row>
    <row r="57" spans="1:14" ht="14.25" customHeight="1" x14ac:dyDescent="0.2">
      <c r="A57" s="58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2"/>
      <c r="H57" s="112"/>
      <c r="I57" s="112"/>
      <c r="J57" s="61">
        <v>1</v>
      </c>
      <c r="K57" s="112"/>
      <c r="L57" s="112"/>
      <c r="M57" s="112"/>
      <c r="N57" s="112"/>
    </row>
    <row r="58" spans="1:14" ht="13.5" customHeight="1" x14ac:dyDescent="0.2">
      <c r="A58" s="58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2"/>
      <c r="H58" s="112"/>
      <c r="I58" s="112"/>
      <c r="J58" s="61">
        <f t="shared" ref="J58:J71" si="6">(D58/2)</f>
        <v>0</v>
      </c>
      <c r="K58" s="112"/>
      <c r="L58" s="112"/>
      <c r="M58" s="112"/>
      <c r="N58" s="112"/>
    </row>
    <row r="59" spans="1:14" x14ac:dyDescent="0.2">
      <c r="A59" s="58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2"/>
      <c r="H59" s="112"/>
      <c r="I59" s="112"/>
      <c r="J59" s="61">
        <f t="shared" si="6"/>
        <v>6</v>
      </c>
      <c r="K59" s="112"/>
      <c r="L59" s="112"/>
      <c r="M59" s="112"/>
      <c r="N59" s="112"/>
    </row>
    <row r="60" spans="1:14" ht="15.75" customHeight="1" x14ac:dyDescent="0.2">
      <c r="A60" s="58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2"/>
      <c r="H60" s="112"/>
      <c r="I60" s="112"/>
      <c r="J60" s="61">
        <f t="shared" si="6"/>
        <v>0</v>
      </c>
      <c r="K60" s="112"/>
      <c r="L60" s="112"/>
      <c r="M60" s="112"/>
      <c r="N60" s="112"/>
    </row>
    <row r="61" spans="1:14" ht="14.25" customHeight="1" x14ac:dyDescent="0.2">
      <c r="A61" s="58">
        <f t="shared" si="2"/>
        <v>59</v>
      </c>
      <c r="B61" s="61" t="s">
        <v>119</v>
      </c>
      <c r="C61" s="61" t="s">
        <v>65</v>
      </c>
      <c r="D61" s="60">
        <v>0</v>
      </c>
      <c r="E61" s="61">
        <f t="shared" si="1"/>
        <v>0</v>
      </c>
      <c r="F61" s="122"/>
      <c r="G61" s="112"/>
      <c r="H61" s="112"/>
      <c r="I61" s="112"/>
      <c r="J61" s="61">
        <f t="shared" si="6"/>
        <v>0</v>
      </c>
      <c r="K61" s="112"/>
      <c r="L61" s="112"/>
      <c r="M61" s="112"/>
      <c r="N61" s="112"/>
    </row>
    <row r="62" spans="1:14" ht="13.5" customHeight="1" x14ac:dyDescent="0.2">
      <c r="A62" s="58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2"/>
      <c r="H62" s="112"/>
      <c r="I62" s="112"/>
      <c r="J62" s="61">
        <f t="shared" si="6"/>
        <v>0</v>
      </c>
      <c r="K62" s="112"/>
      <c r="L62" s="112"/>
      <c r="M62" s="112"/>
      <c r="N62" s="112"/>
    </row>
    <row r="63" spans="1:14" x14ac:dyDescent="0.2">
      <c r="A63" s="58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2"/>
      <c r="H63" s="112"/>
      <c r="I63" s="112"/>
      <c r="J63" s="61">
        <f t="shared" si="6"/>
        <v>12</v>
      </c>
      <c r="K63" s="112"/>
      <c r="L63" s="112"/>
      <c r="M63" s="112"/>
      <c r="N63" s="112"/>
    </row>
    <row r="64" spans="1:14" ht="12.75" customHeight="1" x14ac:dyDescent="0.2">
      <c r="A64" s="58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2"/>
      <c r="H64" s="112"/>
      <c r="I64" s="112"/>
      <c r="J64" s="61">
        <f t="shared" si="6"/>
        <v>0</v>
      </c>
      <c r="K64" s="112"/>
      <c r="L64" s="112"/>
      <c r="M64" s="112"/>
      <c r="N64" s="112"/>
    </row>
    <row r="65" spans="1:15" ht="12.75" customHeight="1" x14ac:dyDescent="0.2">
      <c r="A65" s="58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2"/>
      <c r="H65" s="112"/>
      <c r="I65" s="112"/>
      <c r="J65" s="61">
        <f t="shared" si="6"/>
        <v>0</v>
      </c>
      <c r="K65" s="112"/>
      <c r="L65" s="112"/>
      <c r="M65" s="112"/>
      <c r="N65" s="112"/>
    </row>
    <row r="66" spans="1:15" ht="12" customHeight="1" x14ac:dyDescent="0.2">
      <c r="A66" s="58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2"/>
      <c r="H66" s="112"/>
      <c r="I66" s="112"/>
      <c r="J66" s="61">
        <f t="shared" si="6"/>
        <v>0</v>
      </c>
      <c r="K66" s="112"/>
      <c r="L66" s="112"/>
      <c r="M66" s="112"/>
      <c r="N66" s="112"/>
    </row>
    <row r="67" spans="1:15" x14ac:dyDescent="0.2">
      <c r="A67" s="58">
        <f t="shared" si="2"/>
        <v>65</v>
      </c>
      <c r="B67" s="61" t="s">
        <v>134</v>
      </c>
      <c r="C67" s="61" t="s">
        <v>2</v>
      </c>
      <c r="D67" s="60">
        <v>6</v>
      </c>
      <c r="E67" s="61">
        <f t="shared" si="1"/>
        <v>3</v>
      </c>
      <c r="F67" s="122"/>
      <c r="G67" s="112"/>
      <c r="H67" s="112"/>
      <c r="I67" s="112"/>
      <c r="J67" s="61">
        <f t="shared" si="6"/>
        <v>3</v>
      </c>
      <c r="K67" s="112"/>
      <c r="L67" s="112"/>
      <c r="M67" s="112"/>
      <c r="N67" s="112"/>
    </row>
    <row r="68" spans="1:15" ht="55.5" customHeight="1" x14ac:dyDescent="0.2">
      <c r="A68" s="58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2"/>
      <c r="H68" s="112"/>
      <c r="I68" s="112"/>
      <c r="J68" s="61">
        <f t="shared" si="6"/>
        <v>2</v>
      </c>
      <c r="K68" s="112"/>
      <c r="L68" s="112"/>
      <c r="M68" s="112"/>
      <c r="N68" s="112"/>
    </row>
    <row r="69" spans="1:15" ht="15" customHeight="1" x14ac:dyDescent="0.2">
      <c r="A69" s="58">
        <f t="shared" ref="A69:A71" si="7">1+A68</f>
        <v>67</v>
      </c>
      <c r="B69" s="61" t="s">
        <v>229</v>
      </c>
      <c r="C69" s="61" t="s">
        <v>75</v>
      </c>
      <c r="D69" s="60">
        <v>48</v>
      </c>
      <c r="E69" s="61">
        <f>(D69/2)</f>
        <v>24</v>
      </c>
      <c r="F69" s="122"/>
      <c r="G69" s="112"/>
      <c r="H69" s="112"/>
      <c r="I69" s="112"/>
      <c r="J69" s="61">
        <f t="shared" si="6"/>
        <v>24</v>
      </c>
      <c r="K69" s="112"/>
      <c r="L69" s="112"/>
      <c r="M69" s="112"/>
      <c r="N69" s="112"/>
    </row>
    <row r="70" spans="1:15" ht="13.5" customHeight="1" x14ac:dyDescent="0.2">
      <c r="A70" s="58">
        <f t="shared" si="7"/>
        <v>68</v>
      </c>
      <c r="B70" s="61" t="s">
        <v>228</v>
      </c>
      <c r="C70" s="61" t="s">
        <v>77</v>
      </c>
      <c r="D70" s="60">
        <v>24</v>
      </c>
      <c r="E70" s="61">
        <f>(D70/2)</f>
        <v>12</v>
      </c>
      <c r="F70" s="122"/>
      <c r="G70" s="112"/>
      <c r="H70" s="112"/>
      <c r="I70" s="112"/>
      <c r="J70" s="61">
        <f t="shared" si="6"/>
        <v>12</v>
      </c>
      <c r="K70" s="112"/>
      <c r="L70" s="112"/>
      <c r="M70" s="112"/>
      <c r="N70" s="112"/>
    </row>
    <row r="71" spans="1:15" ht="29.25" customHeight="1" x14ac:dyDescent="0.2">
      <c r="A71" s="58">
        <f t="shared" si="7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2"/>
      <c r="H71" s="112"/>
      <c r="I71" s="112"/>
      <c r="J71" s="61">
        <f t="shared" si="6"/>
        <v>0</v>
      </c>
      <c r="K71" s="112"/>
      <c r="L71" s="112"/>
      <c r="M71" s="112"/>
      <c r="N71" s="112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12"/>
      <c r="H72" s="112"/>
      <c r="I72" s="112"/>
      <c r="J72" s="61">
        <v>12</v>
      </c>
      <c r="K72" s="112"/>
      <c r="L72" s="112"/>
      <c r="M72" s="112"/>
      <c r="N72" s="112"/>
    </row>
    <row r="73" spans="1:15" x14ac:dyDescent="0.2">
      <c r="A73" s="74"/>
      <c r="B73" s="68"/>
      <c r="C73" s="68"/>
      <c r="H73" s="112" t="s">
        <v>138</v>
      </c>
      <c r="I73" s="148"/>
      <c r="M73" s="112" t="s">
        <v>138</v>
      </c>
      <c r="N73" s="148"/>
      <c r="O73" s="125"/>
    </row>
    <row r="74" spans="1:15" x14ac:dyDescent="0.2">
      <c r="A74" s="74"/>
      <c r="B74" s="68"/>
      <c r="C74" s="68"/>
    </row>
    <row r="75" spans="1:15" ht="66" x14ac:dyDescent="0.2">
      <c r="A75" s="74"/>
      <c r="B75" s="187" t="s">
        <v>242</v>
      </c>
      <c r="C75" s="68"/>
      <c r="F75" s="144"/>
      <c r="G75" s="151"/>
      <c r="H75" s="151"/>
      <c r="I75" s="151"/>
      <c r="J75" s="144"/>
      <c r="K75" s="151"/>
      <c r="L75" s="151"/>
      <c r="M75" s="151"/>
      <c r="N75" s="151"/>
      <c r="O75" s="144"/>
    </row>
    <row r="76" spans="1:15" x14ac:dyDescent="0.2">
      <c r="A76" s="74"/>
      <c r="B76" s="51"/>
      <c r="C76" s="68"/>
      <c r="F76" s="144"/>
      <c r="G76" s="151"/>
      <c r="H76" s="151"/>
      <c r="I76" s="151"/>
      <c r="J76" s="144"/>
      <c r="K76" s="151"/>
      <c r="L76" s="151"/>
      <c r="M76" s="151"/>
      <c r="N76" s="151"/>
      <c r="O76" s="144"/>
    </row>
    <row r="77" spans="1:15" x14ac:dyDescent="0.2">
      <c r="B77" s="51"/>
      <c r="F77" s="144"/>
      <c r="G77" s="151"/>
      <c r="H77" s="151"/>
      <c r="I77" s="151"/>
      <c r="J77" s="144"/>
      <c r="K77" s="151"/>
      <c r="L77" s="151"/>
      <c r="M77" s="151"/>
      <c r="N77" s="151"/>
      <c r="O77" s="144"/>
    </row>
    <row r="78" spans="1:15" ht="16.5" x14ac:dyDescent="0.2">
      <c r="B78" s="187"/>
      <c r="F78" s="144"/>
      <c r="G78" s="151"/>
      <c r="H78" s="151"/>
      <c r="I78" s="151"/>
      <c r="J78" s="144"/>
      <c r="K78" s="151"/>
      <c r="L78" s="151"/>
      <c r="M78" s="151"/>
      <c r="N78" s="151"/>
      <c r="O78" s="144"/>
    </row>
    <row r="79" spans="1:15" ht="16.5" x14ac:dyDescent="0.2">
      <c r="B79" s="187"/>
      <c r="F79" s="144"/>
      <c r="G79" s="151"/>
      <c r="H79" s="151"/>
      <c r="I79" s="151"/>
      <c r="J79" s="144"/>
      <c r="K79" s="151"/>
      <c r="L79" s="151"/>
      <c r="M79" s="151"/>
      <c r="N79" s="151"/>
      <c r="O79" s="144"/>
    </row>
    <row r="80" spans="1:15" ht="33" x14ac:dyDescent="0.2">
      <c r="B80" s="187" t="s">
        <v>243</v>
      </c>
      <c r="F80" s="144"/>
      <c r="G80" s="151"/>
      <c r="H80" s="151"/>
      <c r="I80" s="151"/>
      <c r="J80" s="144"/>
      <c r="K80" s="151"/>
      <c r="L80" s="151"/>
      <c r="M80" s="151"/>
      <c r="N80" s="151"/>
      <c r="O80" s="144"/>
    </row>
    <row r="81" spans="2:15" ht="14.25" x14ac:dyDescent="0.2">
      <c r="B81" s="188" t="s">
        <v>244</v>
      </c>
      <c r="F81" s="144"/>
      <c r="G81" s="151"/>
      <c r="H81" s="151"/>
      <c r="I81" s="151"/>
      <c r="J81" s="144"/>
      <c r="K81" s="151"/>
      <c r="L81" s="151"/>
      <c r="M81" s="151"/>
      <c r="N81" s="151"/>
      <c r="O81" s="144"/>
    </row>
    <row r="82" spans="2:15" ht="28.5" x14ac:dyDescent="0.2">
      <c r="B82" s="188" t="s">
        <v>245</v>
      </c>
      <c r="F82" s="144"/>
      <c r="G82" s="151"/>
      <c r="H82" s="151"/>
      <c r="I82" s="151"/>
      <c r="J82" s="144"/>
      <c r="K82" s="151"/>
      <c r="L82" s="151"/>
      <c r="M82" s="151"/>
      <c r="N82" s="151"/>
      <c r="O82" s="144"/>
    </row>
    <row r="83" spans="2:15" ht="28.5" x14ac:dyDescent="0.2">
      <c r="B83" s="188" t="s">
        <v>246</v>
      </c>
      <c r="F83" s="144"/>
      <c r="G83" s="151"/>
      <c r="H83" s="151"/>
      <c r="I83" s="151"/>
      <c r="J83" s="144"/>
      <c r="K83" s="151"/>
      <c r="L83" s="151"/>
      <c r="M83" s="151"/>
      <c r="N83" s="151"/>
      <c r="O83" s="144"/>
    </row>
    <row r="84" spans="2:15" x14ac:dyDescent="0.2">
      <c r="F84" s="144"/>
      <c r="G84" s="151"/>
      <c r="H84" s="151"/>
      <c r="I84" s="151"/>
      <c r="J84" s="144"/>
      <c r="K84" s="151"/>
      <c r="L84" s="151"/>
      <c r="M84" s="151"/>
      <c r="N84" s="151"/>
      <c r="O84" s="144"/>
    </row>
    <row r="85" spans="2:15" x14ac:dyDescent="0.2">
      <c r="F85" s="144"/>
      <c r="G85" s="151"/>
      <c r="H85" s="151"/>
      <c r="I85" s="151"/>
      <c r="J85" s="144"/>
      <c r="K85" s="151"/>
      <c r="L85" s="151"/>
      <c r="M85" s="151"/>
      <c r="N85" s="151"/>
      <c r="O85" s="144"/>
    </row>
    <row r="86" spans="2:15" x14ac:dyDescent="0.2">
      <c r="F86" s="144"/>
      <c r="G86" s="151"/>
      <c r="H86" s="151"/>
      <c r="I86" s="151"/>
      <c r="J86" s="144"/>
      <c r="K86" s="151"/>
      <c r="L86" s="151"/>
      <c r="M86" s="151"/>
      <c r="N86" s="151"/>
      <c r="O86" s="144"/>
    </row>
    <row r="87" spans="2:15" x14ac:dyDescent="0.2">
      <c r="F87" s="144"/>
      <c r="G87" s="151"/>
      <c r="H87" s="151"/>
      <c r="I87" s="151"/>
      <c r="J87" s="144"/>
      <c r="K87" s="151"/>
      <c r="L87" s="151"/>
      <c r="M87" s="151"/>
      <c r="N87" s="151"/>
      <c r="O87" s="144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P82"/>
  <sheetViews>
    <sheetView workbookViewId="0">
      <pane xSplit="2" ySplit="2" topLeftCell="C60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69" customWidth="1"/>
    <col min="3" max="3" width="24.7109375" style="69" bestFit="1" customWidth="1"/>
    <col min="4" max="4" width="8" style="56" bestFit="1" customWidth="1"/>
    <col min="5" max="6" width="11.42578125" style="56"/>
    <col min="7" max="8" width="11.42578125" style="127"/>
    <col min="9" max="9" width="11.7109375" style="127" bestFit="1" customWidth="1"/>
    <col min="10" max="10" width="11.42578125" style="56"/>
    <col min="11" max="11" width="11.42578125" style="127"/>
    <col min="12" max="14" width="11.7109375" style="127" bestFit="1" customWidth="1"/>
    <col min="15" max="16384" width="11.42578125" style="56"/>
  </cols>
  <sheetData>
    <row r="1" spans="1:14" ht="51" customHeight="1" x14ac:dyDescent="0.2">
      <c r="A1" s="182"/>
      <c r="B1" s="182"/>
      <c r="C1" s="177" t="s">
        <v>203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36.75" customHeight="1" x14ac:dyDescent="0.2">
      <c r="A2" s="83" t="s">
        <v>0</v>
      </c>
      <c r="B2" s="83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6"/>
      <c r="H3" s="126"/>
      <c r="I3" s="126"/>
      <c r="J3" s="84">
        <f t="shared" ref="J3:J34" si="0">(D3/2)</f>
        <v>18</v>
      </c>
      <c r="K3" s="126"/>
      <c r="L3" s="126"/>
      <c r="M3" s="126"/>
      <c r="N3" s="126"/>
    </row>
    <row r="4" spans="1:14" x14ac:dyDescent="0.2">
      <c r="A4" s="83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6"/>
      <c r="H4" s="126"/>
      <c r="I4" s="126"/>
      <c r="J4" s="84">
        <f t="shared" si="0"/>
        <v>5</v>
      </c>
      <c r="K4" s="126"/>
      <c r="L4" s="126"/>
      <c r="M4" s="126"/>
      <c r="N4" s="126"/>
    </row>
    <row r="5" spans="1:14" ht="19.5" customHeight="1" x14ac:dyDescent="0.2">
      <c r="A5" s="83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6"/>
      <c r="H5" s="126"/>
      <c r="I5" s="126"/>
      <c r="J5" s="84">
        <f t="shared" si="0"/>
        <v>0</v>
      </c>
      <c r="K5" s="126"/>
      <c r="L5" s="126"/>
      <c r="M5" s="126"/>
      <c r="N5" s="126"/>
    </row>
    <row r="6" spans="1:14" x14ac:dyDescent="0.2">
      <c r="A6" s="83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6"/>
      <c r="H6" s="126"/>
      <c r="I6" s="126"/>
      <c r="J6" s="84">
        <f t="shared" si="0"/>
        <v>0</v>
      </c>
      <c r="K6" s="126"/>
      <c r="L6" s="126"/>
      <c r="M6" s="126"/>
      <c r="N6" s="126"/>
    </row>
    <row r="7" spans="1:14" ht="15" customHeight="1" x14ac:dyDescent="0.2">
      <c r="A7" s="83">
        <f t="shared" si="2"/>
        <v>5</v>
      </c>
      <c r="B7" s="61" t="s">
        <v>121</v>
      </c>
      <c r="C7" s="61" t="s">
        <v>9</v>
      </c>
      <c r="D7" s="89">
        <v>10</v>
      </c>
      <c r="E7" s="61">
        <f t="shared" si="1"/>
        <v>5</v>
      </c>
      <c r="F7" s="122"/>
      <c r="G7" s="126"/>
      <c r="H7" s="126"/>
      <c r="I7" s="126"/>
      <c r="J7" s="84">
        <f t="shared" si="0"/>
        <v>5</v>
      </c>
      <c r="K7" s="126"/>
      <c r="L7" s="126"/>
      <c r="M7" s="126"/>
      <c r="N7" s="126"/>
    </row>
    <row r="8" spans="1:14" ht="15" x14ac:dyDescent="0.2">
      <c r="A8" s="83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6"/>
      <c r="H8" s="126"/>
      <c r="I8" s="126"/>
      <c r="J8" s="84">
        <f t="shared" si="0"/>
        <v>0</v>
      </c>
      <c r="K8" s="126"/>
      <c r="L8" s="126"/>
      <c r="M8" s="126"/>
      <c r="N8" s="126"/>
    </row>
    <row r="9" spans="1:14" x14ac:dyDescent="0.2">
      <c r="A9" s="83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6"/>
      <c r="H9" s="126"/>
      <c r="I9" s="126"/>
      <c r="J9" s="84">
        <f t="shared" si="0"/>
        <v>0</v>
      </c>
      <c r="K9" s="126"/>
      <c r="L9" s="126"/>
      <c r="M9" s="126"/>
      <c r="N9" s="126"/>
    </row>
    <row r="10" spans="1:14" ht="27" customHeight="1" x14ac:dyDescent="0.2">
      <c r="A10" s="83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6"/>
      <c r="H10" s="126"/>
      <c r="I10" s="126"/>
      <c r="J10" s="84">
        <f t="shared" si="0"/>
        <v>0</v>
      </c>
      <c r="K10" s="126"/>
      <c r="L10" s="126"/>
      <c r="M10" s="126"/>
      <c r="N10" s="126"/>
    </row>
    <row r="11" spans="1:14" x14ac:dyDescent="0.2">
      <c r="A11" s="83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6"/>
      <c r="H11" s="126"/>
      <c r="I11" s="126"/>
      <c r="J11" s="84">
        <f t="shared" si="0"/>
        <v>2</v>
      </c>
      <c r="K11" s="126"/>
      <c r="L11" s="126"/>
      <c r="M11" s="126"/>
      <c r="N11" s="126"/>
    </row>
    <row r="12" spans="1:14" ht="102" customHeight="1" x14ac:dyDescent="0.2">
      <c r="A12" s="83">
        <f t="shared" si="2"/>
        <v>10</v>
      </c>
      <c r="B12" s="48" t="s">
        <v>231</v>
      </c>
      <c r="C12" s="61" t="s">
        <v>14</v>
      </c>
      <c r="D12" s="89">
        <v>12</v>
      </c>
      <c r="E12" s="61">
        <f t="shared" si="1"/>
        <v>6</v>
      </c>
      <c r="F12" s="122"/>
      <c r="G12" s="126"/>
      <c r="H12" s="126"/>
      <c r="I12" s="126"/>
      <c r="J12" s="84">
        <f t="shared" si="0"/>
        <v>6</v>
      </c>
      <c r="K12" s="126"/>
      <c r="L12" s="126"/>
      <c r="M12" s="126"/>
      <c r="N12" s="126"/>
    </row>
    <row r="13" spans="1:14" ht="12" customHeight="1" x14ac:dyDescent="0.2">
      <c r="A13" s="83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6"/>
      <c r="H13" s="126"/>
      <c r="I13" s="126"/>
      <c r="J13" s="84">
        <f t="shared" si="0"/>
        <v>12</v>
      </c>
      <c r="K13" s="126"/>
      <c r="L13" s="126"/>
      <c r="M13" s="126"/>
      <c r="N13" s="126"/>
    </row>
    <row r="14" spans="1:14" ht="51" x14ac:dyDescent="0.2">
      <c r="A14" s="83">
        <f t="shared" si="2"/>
        <v>12</v>
      </c>
      <c r="B14" s="48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6"/>
      <c r="H14" s="126"/>
      <c r="I14" s="126"/>
      <c r="J14" s="84">
        <f t="shared" si="0"/>
        <v>1</v>
      </c>
      <c r="K14" s="126"/>
      <c r="L14" s="126"/>
      <c r="M14" s="126"/>
      <c r="N14" s="126"/>
    </row>
    <row r="15" spans="1:14" x14ac:dyDescent="0.2">
      <c r="A15" s="83">
        <f t="shared" si="2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6"/>
      <c r="H15" s="126"/>
      <c r="I15" s="126"/>
      <c r="J15" s="84">
        <f t="shared" si="0"/>
        <v>12</v>
      </c>
      <c r="K15" s="126"/>
      <c r="L15" s="126"/>
      <c r="M15" s="126"/>
      <c r="N15" s="126"/>
    </row>
    <row r="16" spans="1:14" x14ac:dyDescent="0.2">
      <c r="A16" s="83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6"/>
      <c r="H16" s="126"/>
      <c r="I16" s="126"/>
      <c r="J16" s="84">
        <f t="shared" si="0"/>
        <v>1</v>
      </c>
      <c r="K16" s="126"/>
      <c r="L16" s="126"/>
      <c r="M16" s="126"/>
      <c r="N16" s="126"/>
    </row>
    <row r="17" spans="1:14" ht="13.5" customHeight="1" x14ac:dyDescent="0.2">
      <c r="A17" s="83">
        <f t="shared" si="2"/>
        <v>15</v>
      </c>
      <c r="B17" s="61" t="s">
        <v>152</v>
      </c>
      <c r="C17" s="61" t="s">
        <v>161</v>
      </c>
      <c r="D17" s="89">
        <v>36</v>
      </c>
      <c r="E17" s="61">
        <f t="shared" si="1"/>
        <v>18</v>
      </c>
      <c r="F17" s="122"/>
      <c r="G17" s="126"/>
      <c r="H17" s="126"/>
      <c r="I17" s="126"/>
      <c r="J17" s="84">
        <f t="shared" si="0"/>
        <v>18</v>
      </c>
      <c r="K17" s="126"/>
      <c r="L17" s="126"/>
      <c r="M17" s="126"/>
      <c r="N17" s="126"/>
    </row>
    <row r="18" spans="1:14" ht="13.5" customHeight="1" x14ac:dyDescent="0.2">
      <c r="A18" s="83">
        <f t="shared" si="2"/>
        <v>16</v>
      </c>
      <c r="B18" s="61" t="s">
        <v>153</v>
      </c>
      <c r="C18" s="61" t="s">
        <v>77</v>
      </c>
      <c r="D18" s="89">
        <v>18</v>
      </c>
      <c r="E18" s="61">
        <f t="shared" si="1"/>
        <v>9</v>
      </c>
      <c r="F18" s="122"/>
      <c r="G18" s="126"/>
      <c r="H18" s="126"/>
      <c r="I18" s="126"/>
      <c r="J18" s="84">
        <f t="shared" si="0"/>
        <v>9</v>
      </c>
      <c r="K18" s="126"/>
      <c r="L18" s="126"/>
      <c r="M18" s="126"/>
      <c r="N18" s="126"/>
    </row>
    <row r="19" spans="1:14" ht="13.5" customHeight="1" x14ac:dyDescent="0.2">
      <c r="A19" s="83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6"/>
      <c r="H19" s="126"/>
      <c r="I19" s="126"/>
      <c r="J19" s="84">
        <f t="shared" si="0"/>
        <v>0</v>
      </c>
      <c r="K19" s="126"/>
      <c r="L19" s="126"/>
      <c r="M19" s="126"/>
      <c r="N19" s="126"/>
    </row>
    <row r="20" spans="1:14" ht="13.5" customHeight="1" x14ac:dyDescent="0.2">
      <c r="A20" s="83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6"/>
      <c r="H20" s="126"/>
      <c r="I20" s="126"/>
      <c r="J20" s="84">
        <f t="shared" si="0"/>
        <v>0</v>
      </c>
      <c r="K20" s="126"/>
      <c r="L20" s="126"/>
      <c r="M20" s="126"/>
      <c r="N20" s="126"/>
    </row>
    <row r="21" spans="1:14" x14ac:dyDescent="0.2">
      <c r="A21" s="83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6"/>
      <c r="H21" s="126"/>
      <c r="I21" s="126"/>
      <c r="J21" s="84">
        <f t="shared" si="0"/>
        <v>0</v>
      </c>
      <c r="K21" s="126"/>
      <c r="L21" s="126"/>
      <c r="M21" s="126"/>
      <c r="N21" s="126"/>
    </row>
    <row r="22" spans="1:14" x14ac:dyDescent="0.2">
      <c r="A22" s="83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6"/>
      <c r="H22" s="126"/>
      <c r="I22" s="126"/>
      <c r="J22" s="84">
        <f t="shared" si="0"/>
        <v>0</v>
      </c>
      <c r="K22" s="126"/>
      <c r="L22" s="126"/>
      <c r="M22" s="126"/>
      <c r="N22" s="126"/>
    </row>
    <row r="23" spans="1:14" ht="165.75" x14ac:dyDescent="0.2">
      <c r="A23" s="83">
        <f t="shared" si="2"/>
        <v>21</v>
      </c>
      <c r="B23" s="61" t="s">
        <v>214</v>
      </c>
      <c r="C23" s="61" t="s">
        <v>165</v>
      </c>
      <c r="D23" s="89">
        <v>24</v>
      </c>
      <c r="E23" s="61">
        <f t="shared" si="1"/>
        <v>12</v>
      </c>
      <c r="F23" s="122"/>
      <c r="G23" s="126"/>
      <c r="H23" s="126"/>
      <c r="I23" s="126"/>
      <c r="J23" s="84">
        <f t="shared" si="0"/>
        <v>12</v>
      </c>
      <c r="K23" s="126"/>
      <c r="L23" s="126"/>
      <c r="M23" s="126"/>
      <c r="N23" s="126"/>
    </row>
    <row r="24" spans="1:14" x14ac:dyDescent="0.2">
      <c r="A24" s="83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6"/>
      <c r="H24" s="126"/>
      <c r="I24" s="126"/>
      <c r="J24" s="84">
        <f t="shared" si="0"/>
        <v>1</v>
      </c>
      <c r="K24" s="126"/>
      <c r="L24" s="126"/>
      <c r="M24" s="126"/>
      <c r="N24" s="126"/>
    </row>
    <row r="25" spans="1:14" ht="13.5" customHeight="1" x14ac:dyDescent="0.2">
      <c r="A25" s="83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6"/>
      <c r="H25" s="126"/>
      <c r="I25" s="126"/>
      <c r="J25" s="84">
        <f t="shared" si="0"/>
        <v>2</v>
      </c>
      <c r="K25" s="126"/>
      <c r="L25" s="126"/>
      <c r="M25" s="126"/>
      <c r="N25" s="126"/>
    </row>
    <row r="26" spans="1:14" ht="45.75" customHeight="1" x14ac:dyDescent="0.2">
      <c r="A26" s="83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6"/>
      <c r="H26" s="126"/>
      <c r="I26" s="126"/>
      <c r="J26" s="84">
        <f t="shared" si="0"/>
        <v>0</v>
      </c>
      <c r="K26" s="126"/>
      <c r="L26" s="126"/>
      <c r="M26" s="126"/>
      <c r="N26" s="126"/>
    </row>
    <row r="27" spans="1:14" ht="13.5" customHeight="1" x14ac:dyDescent="0.2">
      <c r="A27" s="83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6"/>
      <c r="H27" s="126"/>
      <c r="I27" s="126"/>
      <c r="J27" s="84">
        <f t="shared" si="0"/>
        <v>0</v>
      </c>
      <c r="K27" s="126"/>
      <c r="L27" s="126"/>
      <c r="M27" s="126"/>
      <c r="N27" s="126"/>
    </row>
    <row r="28" spans="1:14" x14ac:dyDescent="0.2">
      <c r="A28" s="83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6"/>
      <c r="H28" s="126"/>
      <c r="I28" s="126"/>
      <c r="J28" s="84">
        <f t="shared" si="0"/>
        <v>0</v>
      </c>
      <c r="K28" s="126"/>
      <c r="L28" s="126"/>
      <c r="M28" s="126"/>
      <c r="N28" s="126"/>
    </row>
    <row r="29" spans="1:14" x14ac:dyDescent="0.2">
      <c r="A29" s="83">
        <f t="shared" si="2"/>
        <v>27</v>
      </c>
      <c r="B29" s="61" t="s">
        <v>30</v>
      </c>
      <c r="C29" s="61" t="s">
        <v>2</v>
      </c>
      <c r="D29" s="89">
        <v>8</v>
      </c>
      <c r="E29" s="61">
        <f t="shared" si="1"/>
        <v>4</v>
      </c>
      <c r="F29" s="122"/>
      <c r="G29" s="126"/>
      <c r="H29" s="126"/>
      <c r="I29" s="126"/>
      <c r="J29" s="84">
        <f t="shared" si="0"/>
        <v>4</v>
      </c>
      <c r="K29" s="126"/>
      <c r="L29" s="126"/>
      <c r="M29" s="126"/>
      <c r="N29" s="126"/>
    </row>
    <row r="30" spans="1:14" x14ac:dyDescent="0.2">
      <c r="A30" s="83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6"/>
      <c r="H30" s="126"/>
      <c r="I30" s="126"/>
      <c r="J30" s="84">
        <f t="shared" si="0"/>
        <v>12</v>
      </c>
      <c r="K30" s="126"/>
      <c r="L30" s="126"/>
      <c r="M30" s="126"/>
      <c r="N30" s="126"/>
    </row>
    <row r="31" spans="1:14" x14ac:dyDescent="0.2">
      <c r="A31" s="83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6"/>
      <c r="H31" s="126"/>
      <c r="I31" s="126"/>
      <c r="J31" s="84">
        <f t="shared" si="0"/>
        <v>0</v>
      </c>
      <c r="K31" s="126"/>
      <c r="L31" s="126"/>
      <c r="M31" s="126"/>
      <c r="N31" s="126"/>
    </row>
    <row r="32" spans="1:14" x14ac:dyDescent="0.2">
      <c r="A32" s="83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6"/>
      <c r="H32" s="126"/>
      <c r="I32" s="126"/>
      <c r="J32" s="84">
        <f t="shared" si="0"/>
        <v>1</v>
      </c>
      <c r="K32" s="126"/>
      <c r="L32" s="126"/>
      <c r="M32" s="126"/>
      <c r="N32" s="126"/>
    </row>
    <row r="33" spans="1:14" x14ac:dyDescent="0.2">
      <c r="A33" s="83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6"/>
      <c r="H33" s="126"/>
      <c r="I33" s="126"/>
      <c r="J33" s="84">
        <f t="shared" si="0"/>
        <v>6</v>
      </c>
      <c r="K33" s="126"/>
      <c r="L33" s="126"/>
      <c r="M33" s="126"/>
      <c r="N33" s="126"/>
    </row>
    <row r="34" spans="1:14" x14ac:dyDescent="0.2">
      <c r="A34" s="83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6"/>
      <c r="H34" s="126"/>
      <c r="I34" s="126"/>
      <c r="J34" s="84">
        <f t="shared" si="0"/>
        <v>12</v>
      </c>
      <c r="K34" s="126"/>
      <c r="L34" s="126"/>
      <c r="M34" s="126"/>
      <c r="N34" s="126"/>
    </row>
    <row r="35" spans="1:14" ht="66" customHeight="1" x14ac:dyDescent="0.2">
      <c r="A35" s="83">
        <f t="shared" si="2"/>
        <v>33</v>
      </c>
      <c r="B35" s="61" t="s">
        <v>235</v>
      </c>
      <c r="C35" s="61" t="s">
        <v>37</v>
      </c>
      <c r="D35" s="89"/>
      <c r="E35" s="61">
        <f t="shared" si="1"/>
        <v>0</v>
      </c>
      <c r="F35" s="122"/>
      <c r="G35" s="126"/>
      <c r="H35" s="126"/>
      <c r="I35" s="126"/>
      <c r="J35" s="84">
        <f t="shared" ref="J35:J71" si="3">(D35/2)</f>
        <v>0</v>
      </c>
      <c r="K35" s="126"/>
      <c r="L35" s="126"/>
      <c r="M35" s="126"/>
      <c r="N35" s="126"/>
    </row>
    <row r="36" spans="1:14" ht="77.25" customHeight="1" x14ac:dyDescent="0.2">
      <c r="A36" s="83">
        <f t="shared" si="2"/>
        <v>34</v>
      </c>
      <c r="B36" s="48" t="s">
        <v>233</v>
      </c>
      <c r="C36" s="49" t="s">
        <v>39</v>
      </c>
      <c r="D36" s="89">
        <v>24</v>
      </c>
      <c r="E36" s="61">
        <f t="shared" si="1"/>
        <v>12</v>
      </c>
      <c r="F36" s="122"/>
      <c r="G36" s="126"/>
      <c r="H36" s="126"/>
      <c r="I36" s="126"/>
      <c r="J36" s="84">
        <f t="shared" si="3"/>
        <v>12</v>
      </c>
      <c r="K36" s="126"/>
      <c r="L36" s="126"/>
      <c r="M36" s="126"/>
      <c r="N36" s="126"/>
    </row>
    <row r="37" spans="1:14" ht="65.25" customHeight="1" x14ac:dyDescent="0.2">
      <c r="A37" s="83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6"/>
      <c r="H37" s="126"/>
      <c r="I37" s="126"/>
      <c r="J37" s="84">
        <f t="shared" si="3"/>
        <v>12</v>
      </c>
      <c r="K37" s="126"/>
      <c r="L37" s="126"/>
      <c r="M37" s="126"/>
      <c r="N37" s="126"/>
    </row>
    <row r="38" spans="1:14" ht="93" customHeight="1" x14ac:dyDescent="0.2">
      <c r="A38" s="83">
        <f t="shared" si="2"/>
        <v>36</v>
      </c>
      <c r="B38" s="61" t="s">
        <v>218</v>
      </c>
      <c r="C38" s="61" t="s">
        <v>9</v>
      </c>
      <c r="D38" s="89">
        <v>10</v>
      </c>
      <c r="E38" s="61">
        <f t="shared" si="1"/>
        <v>5</v>
      </c>
      <c r="F38" s="122"/>
      <c r="G38" s="126"/>
      <c r="H38" s="126"/>
      <c r="I38" s="126"/>
      <c r="J38" s="84">
        <f t="shared" si="3"/>
        <v>5</v>
      </c>
      <c r="K38" s="126"/>
      <c r="L38" s="126"/>
      <c r="M38" s="126"/>
      <c r="N38" s="126"/>
    </row>
    <row r="39" spans="1:14" ht="14.25" customHeight="1" x14ac:dyDescent="0.2">
      <c r="A39" s="83">
        <f t="shared" si="2"/>
        <v>37</v>
      </c>
      <c r="B39" s="61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6"/>
      <c r="H39" s="126"/>
      <c r="I39" s="126"/>
      <c r="J39" s="84">
        <f t="shared" si="3"/>
        <v>6</v>
      </c>
      <c r="K39" s="126"/>
      <c r="L39" s="126"/>
      <c r="M39" s="126"/>
      <c r="N39" s="126"/>
    </row>
    <row r="40" spans="1:14" ht="14.25" customHeight="1" x14ac:dyDescent="0.2">
      <c r="A40" s="83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6"/>
      <c r="H40" s="126"/>
      <c r="I40" s="126"/>
      <c r="J40" s="84">
        <f t="shared" si="3"/>
        <v>0</v>
      </c>
      <c r="K40" s="126"/>
      <c r="L40" s="126"/>
      <c r="M40" s="126"/>
      <c r="N40" s="126"/>
    </row>
    <row r="41" spans="1:14" ht="96.75" customHeight="1" x14ac:dyDescent="0.2">
      <c r="A41" s="83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6"/>
      <c r="H41" s="126"/>
      <c r="I41" s="126"/>
      <c r="J41" s="84">
        <f t="shared" si="3"/>
        <v>0</v>
      </c>
      <c r="K41" s="126"/>
      <c r="L41" s="126"/>
      <c r="M41" s="126"/>
      <c r="N41" s="126"/>
    </row>
    <row r="42" spans="1:14" ht="13.5" customHeight="1" x14ac:dyDescent="0.2">
      <c r="A42" s="83">
        <f t="shared" si="2"/>
        <v>40</v>
      </c>
      <c r="B42" s="61" t="s">
        <v>45</v>
      </c>
      <c r="C42" s="61" t="s">
        <v>9</v>
      </c>
      <c r="D42" s="89">
        <v>8</v>
      </c>
      <c r="E42" s="61">
        <f t="shared" si="1"/>
        <v>4</v>
      </c>
      <c r="F42" s="122"/>
      <c r="G42" s="126"/>
      <c r="H42" s="126"/>
      <c r="I42" s="126"/>
      <c r="J42" s="84">
        <f t="shared" si="3"/>
        <v>4</v>
      </c>
      <c r="K42" s="126"/>
      <c r="L42" s="126"/>
      <c r="M42" s="126"/>
      <c r="N42" s="126"/>
    </row>
    <row r="43" spans="1:14" x14ac:dyDescent="0.2">
      <c r="A43" s="83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6"/>
      <c r="H43" s="126"/>
      <c r="I43" s="126"/>
      <c r="J43" s="84">
        <f t="shared" si="3"/>
        <v>12</v>
      </c>
      <c r="K43" s="126"/>
      <c r="L43" s="126"/>
      <c r="M43" s="126"/>
      <c r="N43" s="126"/>
    </row>
    <row r="44" spans="1:14" ht="69" customHeight="1" x14ac:dyDescent="0.2">
      <c r="A44" s="83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6"/>
      <c r="H44" s="126"/>
      <c r="I44" s="126"/>
      <c r="J44" s="84">
        <f t="shared" si="3"/>
        <v>0</v>
      </c>
      <c r="K44" s="126"/>
      <c r="L44" s="126"/>
      <c r="M44" s="126"/>
      <c r="N44" s="126"/>
    </row>
    <row r="45" spans="1:14" x14ac:dyDescent="0.2">
      <c r="A45" s="83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6"/>
      <c r="H45" s="126"/>
      <c r="I45" s="126"/>
      <c r="J45" s="84">
        <f t="shared" si="3"/>
        <v>6</v>
      </c>
      <c r="K45" s="126"/>
      <c r="L45" s="126"/>
      <c r="M45" s="126"/>
      <c r="N45" s="126"/>
    </row>
    <row r="46" spans="1:14" ht="68.25" customHeight="1" x14ac:dyDescent="0.2">
      <c r="A46" s="83">
        <f t="shared" si="2"/>
        <v>44</v>
      </c>
      <c r="B46" s="61" t="s">
        <v>230</v>
      </c>
      <c r="C46" s="61" t="s">
        <v>146</v>
      </c>
      <c r="D46" s="89">
        <v>12</v>
      </c>
      <c r="E46" s="61">
        <f t="shared" si="1"/>
        <v>6</v>
      </c>
      <c r="F46" s="122"/>
      <c r="G46" s="126"/>
      <c r="H46" s="126"/>
      <c r="I46" s="126"/>
      <c r="J46" s="84">
        <f t="shared" si="3"/>
        <v>6</v>
      </c>
      <c r="K46" s="126"/>
      <c r="L46" s="126"/>
      <c r="M46" s="126"/>
      <c r="N46" s="126"/>
    </row>
    <row r="47" spans="1:14" x14ac:dyDescent="0.2">
      <c r="A47" s="83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6"/>
      <c r="H47" s="126"/>
      <c r="I47" s="126"/>
      <c r="J47" s="84">
        <f t="shared" si="3"/>
        <v>0</v>
      </c>
      <c r="K47" s="126"/>
      <c r="L47" s="126"/>
      <c r="M47" s="126"/>
      <c r="N47" s="126"/>
    </row>
    <row r="48" spans="1:14" ht="13.5" customHeight="1" x14ac:dyDescent="0.2">
      <c r="A48" s="83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6"/>
      <c r="H48" s="126"/>
      <c r="I48" s="126"/>
      <c r="J48" s="84">
        <f t="shared" si="3"/>
        <v>12</v>
      </c>
      <c r="K48" s="126"/>
      <c r="L48" s="126"/>
      <c r="M48" s="126"/>
      <c r="N48" s="126"/>
    </row>
    <row r="49" spans="1:14" x14ac:dyDescent="0.2">
      <c r="A49" s="83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6"/>
      <c r="H49" s="126"/>
      <c r="I49" s="126"/>
      <c r="J49" s="84">
        <f t="shared" si="3"/>
        <v>0</v>
      </c>
      <c r="K49" s="126"/>
      <c r="L49" s="126"/>
      <c r="M49" s="126"/>
      <c r="N49" s="126"/>
    </row>
    <row r="50" spans="1:14" ht="13.5" customHeight="1" x14ac:dyDescent="0.2">
      <c r="A50" s="83">
        <f t="shared" si="2"/>
        <v>48</v>
      </c>
      <c r="B50" s="61" t="s">
        <v>52</v>
      </c>
      <c r="C50" s="61" t="s">
        <v>53</v>
      </c>
      <c r="D50" s="89">
        <v>8</v>
      </c>
      <c r="E50" s="61">
        <f t="shared" si="1"/>
        <v>4</v>
      </c>
      <c r="F50" s="122"/>
      <c r="G50" s="126"/>
      <c r="H50" s="126"/>
      <c r="I50" s="126"/>
      <c r="J50" s="84">
        <f t="shared" si="3"/>
        <v>4</v>
      </c>
      <c r="K50" s="126"/>
      <c r="L50" s="126"/>
      <c r="M50" s="126"/>
      <c r="N50" s="126"/>
    </row>
    <row r="51" spans="1:14" x14ac:dyDescent="0.2">
      <c r="A51" s="83">
        <f t="shared" si="2"/>
        <v>49</v>
      </c>
      <c r="B51" s="61" t="s">
        <v>54</v>
      </c>
      <c r="C51" s="61" t="s">
        <v>2</v>
      </c>
      <c r="D51" s="97"/>
      <c r="E51" s="61">
        <f t="shared" si="1"/>
        <v>0</v>
      </c>
      <c r="F51" s="122"/>
      <c r="G51" s="126"/>
      <c r="H51" s="126"/>
      <c r="I51" s="126"/>
      <c r="J51" s="84">
        <f t="shared" si="3"/>
        <v>0</v>
      </c>
      <c r="K51" s="126"/>
      <c r="L51" s="126"/>
      <c r="M51" s="126"/>
      <c r="N51" s="126"/>
    </row>
    <row r="52" spans="1:14" x14ac:dyDescent="0.2">
      <c r="A52" s="83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6"/>
      <c r="H52" s="126"/>
      <c r="I52" s="126"/>
      <c r="J52" s="84">
        <f t="shared" si="3"/>
        <v>12</v>
      </c>
      <c r="K52" s="126"/>
      <c r="L52" s="126"/>
      <c r="M52" s="126"/>
      <c r="N52" s="126"/>
    </row>
    <row r="53" spans="1:14" x14ac:dyDescent="0.2">
      <c r="A53" s="83">
        <f t="shared" si="2"/>
        <v>51</v>
      </c>
      <c r="B53" s="61" t="s">
        <v>56</v>
      </c>
      <c r="C53" s="61" t="s">
        <v>147</v>
      </c>
      <c r="D53" s="89"/>
      <c r="E53" s="61">
        <f t="shared" si="1"/>
        <v>0</v>
      </c>
      <c r="F53" s="122"/>
      <c r="G53" s="126"/>
      <c r="H53" s="126"/>
      <c r="I53" s="126"/>
      <c r="J53" s="84">
        <f t="shared" si="3"/>
        <v>0</v>
      </c>
      <c r="K53" s="126"/>
      <c r="L53" s="126"/>
      <c r="M53" s="126"/>
      <c r="N53" s="126"/>
    </row>
    <row r="54" spans="1:14" ht="25.5" x14ac:dyDescent="0.2">
      <c r="A54" s="83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6"/>
      <c r="H54" s="126"/>
      <c r="I54" s="126"/>
      <c r="J54" s="84">
        <f t="shared" si="3"/>
        <v>0</v>
      </c>
      <c r="K54" s="126"/>
      <c r="L54" s="126"/>
      <c r="M54" s="126"/>
      <c r="N54" s="126"/>
    </row>
    <row r="55" spans="1:14" ht="36" customHeight="1" x14ac:dyDescent="0.2">
      <c r="A55" s="83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6"/>
      <c r="H55" s="126"/>
      <c r="I55" s="126"/>
      <c r="J55" s="84">
        <f t="shared" si="3"/>
        <v>6</v>
      </c>
      <c r="K55" s="126"/>
      <c r="L55" s="126"/>
      <c r="M55" s="126"/>
      <c r="N55" s="126"/>
    </row>
    <row r="56" spans="1:14" x14ac:dyDescent="0.2">
      <c r="A56" s="83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6"/>
      <c r="H56" s="126"/>
      <c r="I56" s="126"/>
      <c r="J56" s="84">
        <f t="shared" si="3"/>
        <v>0</v>
      </c>
      <c r="K56" s="126"/>
      <c r="L56" s="126"/>
      <c r="M56" s="126"/>
      <c r="N56" s="126"/>
    </row>
    <row r="57" spans="1:14" ht="14.25" customHeight="1" x14ac:dyDescent="0.2">
      <c r="A57" s="83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6"/>
      <c r="H57" s="126"/>
      <c r="I57" s="126"/>
      <c r="J57" s="84">
        <f t="shared" si="3"/>
        <v>1</v>
      </c>
      <c r="K57" s="126"/>
      <c r="L57" s="126"/>
      <c r="M57" s="126"/>
      <c r="N57" s="126"/>
    </row>
    <row r="58" spans="1:14" ht="13.5" customHeight="1" x14ac:dyDescent="0.2">
      <c r="A58" s="83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6"/>
      <c r="H58" s="126"/>
      <c r="I58" s="126"/>
      <c r="J58" s="84">
        <f t="shared" si="3"/>
        <v>0</v>
      </c>
      <c r="K58" s="126"/>
      <c r="L58" s="126"/>
      <c r="M58" s="126"/>
      <c r="N58" s="126"/>
    </row>
    <row r="59" spans="1:14" x14ac:dyDescent="0.2">
      <c r="A59" s="83">
        <f t="shared" si="2"/>
        <v>57</v>
      </c>
      <c r="B59" s="61" t="s">
        <v>63</v>
      </c>
      <c r="C59" s="61" t="s">
        <v>2</v>
      </c>
      <c r="D59" s="89">
        <v>12</v>
      </c>
      <c r="E59" s="61">
        <f t="shared" si="1"/>
        <v>6</v>
      </c>
      <c r="F59" s="122"/>
      <c r="G59" s="126"/>
      <c r="H59" s="126"/>
      <c r="I59" s="126"/>
      <c r="J59" s="84">
        <f t="shared" si="3"/>
        <v>6</v>
      </c>
      <c r="K59" s="126"/>
      <c r="L59" s="126"/>
      <c r="M59" s="126"/>
      <c r="N59" s="126"/>
    </row>
    <row r="60" spans="1:14" ht="15.75" customHeight="1" x14ac:dyDescent="0.2">
      <c r="A60" s="83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6"/>
      <c r="H60" s="126"/>
      <c r="I60" s="126"/>
      <c r="J60" s="84">
        <f t="shared" si="3"/>
        <v>0</v>
      </c>
      <c r="K60" s="126"/>
      <c r="L60" s="126"/>
      <c r="M60" s="126"/>
      <c r="N60" s="126"/>
    </row>
    <row r="61" spans="1:14" ht="14.25" customHeight="1" x14ac:dyDescent="0.2">
      <c r="A61" s="83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6"/>
      <c r="H61" s="126"/>
      <c r="I61" s="126"/>
      <c r="J61" s="84">
        <f t="shared" si="3"/>
        <v>0</v>
      </c>
      <c r="K61" s="126"/>
      <c r="L61" s="126"/>
      <c r="M61" s="126"/>
      <c r="N61" s="126"/>
    </row>
    <row r="62" spans="1:14" ht="13.5" customHeight="1" x14ac:dyDescent="0.2">
      <c r="A62" s="83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6"/>
      <c r="H62" s="126"/>
      <c r="I62" s="126"/>
      <c r="J62" s="84">
        <f t="shared" si="3"/>
        <v>0</v>
      </c>
      <c r="K62" s="126"/>
      <c r="L62" s="126"/>
      <c r="M62" s="126"/>
      <c r="N62" s="126"/>
    </row>
    <row r="63" spans="1:14" x14ac:dyDescent="0.2">
      <c r="A63" s="83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6"/>
      <c r="H63" s="126"/>
      <c r="I63" s="126"/>
      <c r="J63" s="84">
        <f t="shared" si="3"/>
        <v>12</v>
      </c>
      <c r="K63" s="126"/>
      <c r="L63" s="126"/>
      <c r="M63" s="126"/>
      <c r="N63" s="126"/>
    </row>
    <row r="64" spans="1:14" ht="12.75" customHeight="1" x14ac:dyDescent="0.2">
      <c r="A64" s="83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6"/>
      <c r="H64" s="126"/>
      <c r="I64" s="126"/>
      <c r="J64" s="84">
        <f t="shared" si="3"/>
        <v>0</v>
      </c>
      <c r="K64" s="126"/>
      <c r="L64" s="126"/>
      <c r="M64" s="126"/>
      <c r="N64" s="126"/>
    </row>
    <row r="65" spans="1:16" ht="12.75" customHeight="1" x14ac:dyDescent="0.2">
      <c r="A65" s="83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6"/>
      <c r="H65" s="126"/>
      <c r="I65" s="126"/>
      <c r="J65" s="84">
        <f t="shared" si="3"/>
        <v>0</v>
      </c>
      <c r="K65" s="126"/>
      <c r="L65" s="126"/>
      <c r="M65" s="126"/>
      <c r="N65" s="126"/>
    </row>
    <row r="66" spans="1:16" ht="12" customHeight="1" x14ac:dyDescent="0.2">
      <c r="A66" s="83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6"/>
      <c r="H66" s="126"/>
      <c r="I66" s="126"/>
      <c r="J66" s="84">
        <f t="shared" si="3"/>
        <v>0</v>
      </c>
      <c r="K66" s="126"/>
      <c r="L66" s="126"/>
      <c r="M66" s="126"/>
      <c r="N66" s="126"/>
    </row>
    <row r="67" spans="1:16" x14ac:dyDescent="0.2">
      <c r="A67" s="83">
        <f t="shared" si="2"/>
        <v>65</v>
      </c>
      <c r="B67" s="61" t="s">
        <v>134</v>
      </c>
      <c r="C67" s="61" t="s">
        <v>2</v>
      </c>
      <c r="D67" s="89">
        <v>8</v>
      </c>
      <c r="E67" s="61">
        <f t="shared" si="1"/>
        <v>4</v>
      </c>
      <c r="F67" s="122"/>
      <c r="G67" s="126"/>
      <c r="H67" s="126"/>
      <c r="I67" s="126"/>
      <c r="J67" s="84">
        <f t="shared" si="3"/>
        <v>4</v>
      </c>
      <c r="K67" s="126"/>
      <c r="L67" s="126"/>
      <c r="M67" s="126"/>
      <c r="N67" s="126"/>
    </row>
    <row r="68" spans="1:16" ht="59.25" customHeight="1" x14ac:dyDescent="0.2">
      <c r="A68" s="83">
        <f t="shared" si="2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6"/>
      <c r="H68" s="126"/>
      <c r="I68" s="126"/>
      <c r="J68" s="84">
        <f t="shared" si="3"/>
        <v>2</v>
      </c>
      <c r="K68" s="126"/>
      <c r="L68" s="126"/>
      <c r="M68" s="126"/>
      <c r="N68" s="126"/>
    </row>
    <row r="69" spans="1:16" ht="15" customHeight="1" x14ac:dyDescent="0.2">
      <c r="A69" s="83">
        <f t="shared" ref="A69:A71" si="4">1+A68</f>
        <v>67</v>
      </c>
      <c r="B69" s="61" t="s">
        <v>229</v>
      </c>
      <c r="C69" s="61" t="s">
        <v>75</v>
      </c>
      <c r="D69" s="89">
        <v>48</v>
      </c>
      <c r="E69" s="61">
        <f>(D69/2)</f>
        <v>24</v>
      </c>
      <c r="F69" s="122"/>
      <c r="G69" s="126"/>
      <c r="H69" s="126"/>
      <c r="I69" s="126"/>
      <c r="J69" s="84">
        <f t="shared" si="3"/>
        <v>24</v>
      </c>
      <c r="K69" s="126"/>
      <c r="L69" s="126"/>
      <c r="M69" s="126"/>
      <c r="N69" s="126"/>
    </row>
    <row r="70" spans="1:16" ht="13.5" customHeight="1" x14ac:dyDescent="0.2">
      <c r="A70" s="83">
        <f t="shared" si="4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6"/>
      <c r="H70" s="126"/>
      <c r="I70" s="126"/>
      <c r="J70" s="84">
        <f t="shared" si="3"/>
        <v>18</v>
      </c>
      <c r="K70" s="126"/>
      <c r="L70" s="126"/>
      <c r="M70" s="126"/>
      <c r="N70" s="126"/>
    </row>
    <row r="71" spans="1:16" ht="29.25" customHeight="1" x14ac:dyDescent="0.2">
      <c r="A71" s="83">
        <f t="shared" si="4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6"/>
      <c r="H71" s="126"/>
      <c r="I71" s="126"/>
      <c r="J71" s="84">
        <f t="shared" si="3"/>
        <v>0</v>
      </c>
      <c r="K71" s="126"/>
      <c r="L71" s="126"/>
      <c r="M71" s="126"/>
      <c r="N71" s="126"/>
    </row>
    <row r="72" spans="1:16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6"/>
      <c r="H72" s="126"/>
      <c r="I72" s="126"/>
      <c r="J72" s="61">
        <v>12</v>
      </c>
      <c r="K72" s="126"/>
      <c r="L72" s="126"/>
      <c r="M72" s="126"/>
      <c r="N72" s="126"/>
    </row>
    <row r="73" spans="1:16" x14ac:dyDescent="0.2">
      <c r="A73" s="92"/>
      <c r="B73" s="90"/>
      <c r="C73" s="90"/>
      <c r="H73" s="126" t="s">
        <v>138</v>
      </c>
      <c r="I73" s="152"/>
      <c r="M73" s="126" t="s">
        <v>138</v>
      </c>
      <c r="N73" s="152"/>
    </row>
    <row r="74" spans="1:16" ht="66" x14ac:dyDescent="0.2">
      <c r="A74" s="92"/>
      <c r="B74" s="187" t="s">
        <v>242</v>
      </c>
      <c r="C74" s="90"/>
    </row>
    <row r="75" spans="1:16" x14ac:dyDescent="0.2">
      <c r="A75" s="92"/>
      <c r="B75" s="51"/>
      <c r="C75" s="90"/>
      <c r="F75" s="153"/>
      <c r="G75" s="154"/>
      <c r="H75" s="154"/>
      <c r="I75" s="154"/>
      <c r="J75" s="153"/>
      <c r="K75" s="154"/>
      <c r="L75" s="154"/>
      <c r="M75" s="154"/>
      <c r="N75" s="154"/>
      <c r="O75" s="153"/>
      <c r="P75" s="153"/>
    </row>
    <row r="76" spans="1:16" x14ac:dyDescent="0.2">
      <c r="A76" s="92"/>
      <c r="B76" s="51"/>
      <c r="C76" s="90"/>
      <c r="F76" s="153"/>
      <c r="G76" s="154"/>
      <c r="H76" s="154"/>
      <c r="I76" s="154"/>
      <c r="J76" s="153"/>
      <c r="K76" s="154"/>
      <c r="L76" s="154"/>
      <c r="M76" s="154"/>
      <c r="N76" s="154"/>
      <c r="O76" s="153"/>
      <c r="P76" s="153"/>
    </row>
    <row r="77" spans="1:16" ht="16.5" x14ac:dyDescent="0.2">
      <c r="B77" s="187"/>
      <c r="F77" s="153"/>
      <c r="G77" s="154"/>
      <c r="H77" s="154"/>
      <c r="I77" s="154"/>
      <c r="J77" s="153"/>
      <c r="K77" s="154"/>
      <c r="L77" s="154"/>
      <c r="M77" s="154"/>
      <c r="N77" s="154"/>
      <c r="O77" s="153"/>
      <c r="P77" s="153"/>
    </row>
    <row r="78" spans="1:16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  <c r="O78" s="153"/>
      <c r="P78" s="153"/>
    </row>
    <row r="79" spans="1:16" ht="33" x14ac:dyDescent="0.2">
      <c r="B79" s="187" t="s">
        <v>243</v>
      </c>
    </row>
    <row r="80" spans="1:16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8"/>
  <sheetViews>
    <sheetView workbookViewId="0">
      <pane xSplit="2" ySplit="2" topLeftCell="D61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69" customWidth="1"/>
    <col min="3" max="3" width="24.7109375" style="69" bestFit="1" customWidth="1"/>
    <col min="4" max="4" width="8" style="56" bestFit="1" customWidth="1"/>
    <col min="5" max="6" width="11.42578125" style="56"/>
    <col min="7" max="8" width="11.42578125" style="127"/>
    <col min="9" max="9" width="11.7109375" style="127" bestFit="1" customWidth="1"/>
    <col min="10" max="10" width="11.42578125" style="56"/>
    <col min="11" max="11" width="11.42578125" style="127"/>
    <col min="12" max="14" width="11.7109375" style="127" bestFit="1" customWidth="1"/>
    <col min="15" max="16384" width="11.42578125" style="56"/>
  </cols>
  <sheetData>
    <row r="1" spans="1:14" ht="51" customHeight="1" x14ac:dyDescent="0.2">
      <c r="A1" s="182"/>
      <c r="B1" s="182"/>
      <c r="C1" s="177" t="s">
        <v>204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55.5" customHeight="1" x14ac:dyDescent="0.2">
      <c r="A2" s="83" t="s">
        <v>0</v>
      </c>
      <c r="B2" s="83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6"/>
      <c r="H3" s="126"/>
      <c r="I3" s="126"/>
      <c r="J3" s="84">
        <f t="shared" ref="J3:J31" si="0">(D3/2)</f>
        <v>18</v>
      </c>
      <c r="K3" s="126"/>
      <c r="L3" s="126"/>
      <c r="M3" s="126"/>
      <c r="N3" s="126"/>
    </row>
    <row r="4" spans="1:14" x14ac:dyDescent="0.2">
      <c r="A4" s="83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6"/>
      <c r="H4" s="126"/>
      <c r="I4" s="126"/>
      <c r="J4" s="84">
        <f t="shared" si="0"/>
        <v>5</v>
      </c>
      <c r="K4" s="126"/>
      <c r="L4" s="126"/>
      <c r="M4" s="126"/>
      <c r="N4" s="126"/>
    </row>
    <row r="5" spans="1:14" ht="19.5" customHeight="1" x14ac:dyDescent="0.2">
      <c r="A5" s="83">
        <f>(A4+1)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6"/>
      <c r="H5" s="126"/>
      <c r="I5" s="126"/>
      <c r="J5" s="84">
        <f t="shared" si="0"/>
        <v>0</v>
      </c>
      <c r="K5" s="126"/>
      <c r="L5" s="126"/>
      <c r="M5" s="126"/>
      <c r="N5" s="126"/>
    </row>
    <row r="6" spans="1:14" x14ac:dyDescent="0.2">
      <c r="A6" s="105">
        <f t="shared" ref="A6:A69" si="2">(A5+1)</f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6"/>
      <c r="H6" s="126"/>
      <c r="I6" s="126"/>
      <c r="J6" s="84">
        <f t="shared" si="0"/>
        <v>0</v>
      </c>
      <c r="K6" s="126"/>
      <c r="L6" s="126"/>
      <c r="M6" s="126"/>
      <c r="N6" s="126"/>
    </row>
    <row r="7" spans="1:14" ht="15" customHeight="1" x14ac:dyDescent="0.2">
      <c r="A7" s="105">
        <f t="shared" si="2"/>
        <v>5</v>
      </c>
      <c r="B7" s="61" t="s">
        <v>121</v>
      </c>
      <c r="C7" s="61" t="s">
        <v>9</v>
      </c>
      <c r="D7" s="89">
        <v>10</v>
      </c>
      <c r="E7" s="61">
        <f t="shared" si="1"/>
        <v>5</v>
      </c>
      <c r="F7" s="122"/>
      <c r="G7" s="126"/>
      <c r="H7" s="126"/>
      <c r="I7" s="126"/>
      <c r="J7" s="84">
        <f t="shared" si="0"/>
        <v>5</v>
      </c>
      <c r="K7" s="126"/>
      <c r="L7" s="126"/>
      <c r="M7" s="126"/>
      <c r="N7" s="126"/>
    </row>
    <row r="8" spans="1:14" ht="15" x14ac:dyDescent="0.2">
      <c r="A8" s="105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6"/>
      <c r="H8" s="126"/>
      <c r="I8" s="126"/>
      <c r="J8" s="84">
        <f t="shared" si="0"/>
        <v>0</v>
      </c>
      <c r="K8" s="126"/>
      <c r="L8" s="126"/>
      <c r="M8" s="126"/>
      <c r="N8" s="126"/>
    </row>
    <row r="9" spans="1:14" x14ac:dyDescent="0.2">
      <c r="A9" s="105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6"/>
      <c r="H9" s="126"/>
      <c r="I9" s="126"/>
      <c r="J9" s="84">
        <f t="shared" si="0"/>
        <v>0</v>
      </c>
      <c r="K9" s="126"/>
      <c r="L9" s="126"/>
      <c r="M9" s="126"/>
      <c r="N9" s="126"/>
    </row>
    <row r="10" spans="1:14" ht="27" customHeight="1" x14ac:dyDescent="0.2">
      <c r="A10" s="105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6"/>
      <c r="H10" s="126"/>
      <c r="I10" s="126"/>
      <c r="J10" s="84">
        <f t="shared" si="0"/>
        <v>0</v>
      </c>
      <c r="K10" s="126"/>
      <c r="L10" s="126"/>
      <c r="M10" s="126"/>
      <c r="N10" s="126"/>
    </row>
    <row r="11" spans="1:14" x14ac:dyDescent="0.2">
      <c r="A11" s="105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6"/>
      <c r="H11" s="126"/>
      <c r="I11" s="126"/>
      <c r="J11" s="84">
        <f t="shared" si="0"/>
        <v>2</v>
      </c>
      <c r="K11" s="126"/>
      <c r="L11" s="126"/>
      <c r="M11" s="126"/>
      <c r="N11" s="126"/>
    </row>
    <row r="12" spans="1:14" ht="99.75" customHeight="1" x14ac:dyDescent="0.2">
      <c r="A12" s="105">
        <f t="shared" si="2"/>
        <v>10</v>
      </c>
      <c r="B12" s="48" t="s">
        <v>231</v>
      </c>
      <c r="C12" s="61" t="s">
        <v>14</v>
      </c>
      <c r="D12" s="89">
        <v>24</v>
      </c>
      <c r="E12" s="61">
        <f t="shared" si="1"/>
        <v>12</v>
      </c>
      <c r="F12" s="122"/>
      <c r="G12" s="126"/>
      <c r="H12" s="126"/>
      <c r="I12" s="126"/>
      <c r="J12" s="84">
        <f t="shared" si="0"/>
        <v>12</v>
      </c>
      <c r="K12" s="126"/>
      <c r="L12" s="126"/>
      <c r="M12" s="126"/>
      <c r="N12" s="126"/>
    </row>
    <row r="13" spans="1:14" ht="12" customHeight="1" x14ac:dyDescent="0.2">
      <c r="A13" s="105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6"/>
      <c r="H13" s="126"/>
      <c r="I13" s="126"/>
      <c r="J13" s="84">
        <f t="shared" si="0"/>
        <v>12</v>
      </c>
      <c r="K13" s="126"/>
      <c r="L13" s="126"/>
      <c r="M13" s="126"/>
      <c r="N13" s="126"/>
    </row>
    <row r="14" spans="1:14" ht="51" x14ac:dyDescent="0.2">
      <c r="A14" s="105">
        <f t="shared" si="2"/>
        <v>12</v>
      </c>
      <c r="B14" s="48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6"/>
      <c r="H14" s="126"/>
      <c r="I14" s="126"/>
      <c r="J14" s="84">
        <f t="shared" si="0"/>
        <v>1</v>
      </c>
      <c r="K14" s="126"/>
      <c r="L14" s="126"/>
      <c r="M14" s="126"/>
      <c r="N14" s="126"/>
    </row>
    <row r="15" spans="1:14" x14ac:dyDescent="0.2">
      <c r="A15" s="105">
        <f t="shared" si="2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6"/>
      <c r="H15" s="126"/>
      <c r="I15" s="126"/>
      <c r="J15" s="84">
        <f t="shared" si="0"/>
        <v>12</v>
      </c>
      <c r="K15" s="126"/>
      <c r="L15" s="126"/>
      <c r="M15" s="126"/>
      <c r="N15" s="126"/>
    </row>
    <row r="16" spans="1:14" x14ac:dyDescent="0.2">
      <c r="A16" s="105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6"/>
      <c r="H16" s="126"/>
      <c r="I16" s="126"/>
      <c r="J16" s="84">
        <f t="shared" si="0"/>
        <v>1</v>
      </c>
      <c r="K16" s="126"/>
      <c r="L16" s="126"/>
      <c r="M16" s="126"/>
      <c r="N16" s="126"/>
    </row>
    <row r="17" spans="1:14" ht="13.5" customHeight="1" x14ac:dyDescent="0.2">
      <c r="A17" s="105">
        <f t="shared" si="2"/>
        <v>15</v>
      </c>
      <c r="B17" s="61" t="s">
        <v>152</v>
      </c>
      <c r="C17" s="61" t="s">
        <v>161</v>
      </c>
      <c r="D17" s="89">
        <v>36</v>
      </c>
      <c r="E17" s="61">
        <f t="shared" si="1"/>
        <v>18</v>
      </c>
      <c r="F17" s="122"/>
      <c r="G17" s="126"/>
      <c r="H17" s="126"/>
      <c r="I17" s="126"/>
      <c r="J17" s="84">
        <f t="shared" si="0"/>
        <v>18</v>
      </c>
      <c r="K17" s="126"/>
      <c r="L17" s="126"/>
      <c r="M17" s="126"/>
      <c r="N17" s="126"/>
    </row>
    <row r="18" spans="1:14" ht="13.5" customHeight="1" x14ac:dyDescent="0.2">
      <c r="A18" s="105">
        <f t="shared" si="2"/>
        <v>16</v>
      </c>
      <c r="B18" s="61" t="s">
        <v>153</v>
      </c>
      <c r="C18" s="61" t="s">
        <v>77</v>
      </c>
      <c r="D18" s="89">
        <v>12</v>
      </c>
      <c r="E18" s="61">
        <f t="shared" si="1"/>
        <v>6</v>
      </c>
      <c r="F18" s="122"/>
      <c r="G18" s="126"/>
      <c r="H18" s="126"/>
      <c r="I18" s="126"/>
      <c r="J18" s="84">
        <f t="shared" si="0"/>
        <v>6</v>
      </c>
      <c r="K18" s="126"/>
      <c r="L18" s="126"/>
      <c r="M18" s="126"/>
      <c r="N18" s="126"/>
    </row>
    <row r="19" spans="1:14" ht="13.5" customHeight="1" x14ac:dyDescent="0.2">
      <c r="A19" s="105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6"/>
      <c r="H19" s="126"/>
      <c r="I19" s="126"/>
      <c r="J19" s="84">
        <f t="shared" si="0"/>
        <v>0</v>
      </c>
      <c r="K19" s="126"/>
      <c r="L19" s="126"/>
      <c r="M19" s="126"/>
      <c r="N19" s="126"/>
    </row>
    <row r="20" spans="1:14" ht="13.5" customHeight="1" x14ac:dyDescent="0.2">
      <c r="A20" s="105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6"/>
      <c r="H20" s="126"/>
      <c r="I20" s="126"/>
      <c r="J20" s="84">
        <f t="shared" si="0"/>
        <v>0</v>
      </c>
      <c r="K20" s="126"/>
      <c r="L20" s="126"/>
      <c r="M20" s="126"/>
      <c r="N20" s="126"/>
    </row>
    <row r="21" spans="1:14" x14ac:dyDescent="0.2">
      <c r="A21" s="105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6"/>
      <c r="H21" s="126"/>
      <c r="I21" s="126"/>
      <c r="J21" s="84">
        <f t="shared" si="0"/>
        <v>0</v>
      </c>
      <c r="K21" s="126"/>
      <c r="L21" s="126"/>
      <c r="M21" s="126"/>
      <c r="N21" s="126"/>
    </row>
    <row r="22" spans="1:14" x14ac:dyDescent="0.2">
      <c r="A22" s="105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6"/>
      <c r="H22" s="126"/>
      <c r="I22" s="126"/>
      <c r="J22" s="84">
        <f t="shared" si="0"/>
        <v>0</v>
      </c>
      <c r="K22" s="126"/>
      <c r="L22" s="126"/>
      <c r="M22" s="126"/>
      <c r="N22" s="126"/>
    </row>
    <row r="23" spans="1:14" ht="140.25" x14ac:dyDescent="0.2">
      <c r="A23" s="105">
        <f t="shared" si="2"/>
        <v>21</v>
      </c>
      <c r="B23" s="61" t="s">
        <v>215</v>
      </c>
      <c r="C23" s="61" t="s">
        <v>165</v>
      </c>
      <c r="D23" s="89">
        <v>24</v>
      </c>
      <c r="E23" s="61">
        <f t="shared" si="1"/>
        <v>12</v>
      </c>
      <c r="F23" s="122"/>
      <c r="G23" s="126"/>
      <c r="H23" s="126"/>
      <c r="I23" s="126"/>
      <c r="J23" s="84">
        <f t="shared" si="0"/>
        <v>12</v>
      </c>
      <c r="K23" s="126"/>
      <c r="L23" s="126"/>
      <c r="M23" s="126"/>
      <c r="N23" s="126"/>
    </row>
    <row r="24" spans="1:14" x14ac:dyDescent="0.2">
      <c r="A24" s="105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6"/>
      <c r="H24" s="126"/>
      <c r="I24" s="126"/>
      <c r="J24" s="84">
        <f t="shared" si="0"/>
        <v>1</v>
      </c>
      <c r="K24" s="126"/>
      <c r="L24" s="126"/>
      <c r="M24" s="126"/>
      <c r="N24" s="126"/>
    </row>
    <row r="25" spans="1:14" ht="13.5" customHeight="1" x14ac:dyDescent="0.2">
      <c r="A25" s="105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6"/>
      <c r="H25" s="126"/>
      <c r="I25" s="126"/>
      <c r="J25" s="84">
        <f t="shared" si="0"/>
        <v>2</v>
      </c>
      <c r="K25" s="126"/>
      <c r="L25" s="126"/>
      <c r="M25" s="126"/>
      <c r="N25" s="126"/>
    </row>
    <row r="26" spans="1:14" ht="43.5" customHeight="1" x14ac:dyDescent="0.2">
      <c r="A26" s="105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6"/>
      <c r="H26" s="126"/>
      <c r="I26" s="126"/>
      <c r="J26" s="84">
        <f t="shared" si="0"/>
        <v>0</v>
      </c>
      <c r="K26" s="126"/>
      <c r="L26" s="126"/>
      <c r="M26" s="126"/>
      <c r="N26" s="126"/>
    </row>
    <row r="27" spans="1:14" ht="13.5" customHeight="1" x14ac:dyDescent="0.2">
      <c r="A27" s="105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6"/>
      <c r="H27" s="126"/>
      <c r="I27" s="126"/>
      <c r="J27" s="84">
        <f t="shared" si="0"/>
        <v>0</v>
      </c>
      <c r="K27" s="126"/>
      <c r="L27" s="126"/>
      <c r="M27" s="126"/>
      <c r="N27" s="126"/>
    </row>
    <row r="28" spans="1:14" x14ac:dyDescent="0.2">
      <c r="A28" s="105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6"/>
      <c r="H28" s="126"/>
      <c r="I28" s="126"/>
      <c r="J28" s="84">
        <f t="shared" si="0"/>
        <v>0</v>
      </c>
      <c r="K28" s="126"/>
      <c r="L28" s="126"/>
      <c r="M28" s="126"/>
      <c r="N28" s="126"/>
    </row>
    <row r="29" spans="1:14" x14ac:dyDescent="0.2">
      <c r="A29" s="105">
        <f t="shared" si="2"/>
        <v>27</v>
      </c>
      <c r="B29" s="61" t="s">
        <v>30</v>
      </c>
      <c r="C29" s="61" t="s">
        <v>2</v>
      </c>
      <c r="D29" s="89">
        <v>8</v>
      </c>
      <c r="E29" s="61">
        <f t="shared" si="1"/>
        <v>4</v>
      </c>
      <c r="F29" s="122"/>
      <c r="G29" s="126"/>
      <c r="H29" s="126"/>
      <c r="I29" s="126"/>
      <c r="J29" s="84">
        <f t="shared" si="0"/>
        <v>4</v>
      </c>
      <c r="K29" s="126"/>
      <c r="L29" s="126"/>
      <c r="M29" s="126"/>
      <c r="N29" s="126"/>
    </row>
    <row r="30" spans="1:14" x14ac:dyDescent="0.2">
      <c r="A30" s="105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6"/>
      <c r="H30" s="126"/>
      <c r="I30" s="126"/>
      <c r="J30" s="84">
        <f t="shared" si="0"/>
        <v>12</v>
      </c>
      <c r="K30" s="126"/>
      <c r="L30" s="126"/>
      <c r="M30" s="126"/>
      <c r="N30" s="126"/>
    </row>
    <row r="31" spans="1:14" x14ac:dyDescent="0.2">
      <c r="A31" s="105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6"/>
      <c r="H31" s="126"/>
      <c r="I31" s="126"/>
      <c r="J31" s="84">
        <f t="shared" si="0"/>
        <v>0</v>
      </c>
      <c r="K31" s="126"/>
      <c r="L31" s="126"/>
      <c r="M31" s="126"/>
      <c r="N31" s="126"/>
    </row>
    <row r="32" spans="1:14" x14ac:dyDescent="0.2">
      <c r="A32" s="105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6"/>
      <c r="H32" s="126"/>
      <c r="I32" s="126"/>
      <c r="J32" s="84">
        <v>0</v>
      </c>
      <c r="K32" s="126"/>
      <c r="L32" s="126"/>
      <c r="M32" s="126"/>
      <c r="N32" s="126"/>
    </row>
    <row r="33" spans="1:14" x14ac:dyDescent="0.2">
      <c r="A33" s="105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6"/>
      <c r="H33" s="126"/>
      <c r="I33" s="126"/>
      <c r="J33" s="84">
        <f t="shared" ref="J33:J56" si="3">(D33/2)</f>
        <v>6</v>
      </c>
      <c r="K33" s="126"/>
      <c r="L33" s="126"/>
      <c r="M33" s="126"/>
      <c r="N33" s="126"/>
    </row>
    <row r="34" spans="1:14" x14ac:dyDescent="0.2">
      <c r="A34" s="105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6"/>
      <c r="H34" s="126"/>
      <c r="I34" s="126"/>
      <c r="J34" s="84">
        <f t="shared" si="3"/>
        <v>12</v>
      </c>
      <c r="K34" s="126"/>
      <c r="L34" s="126"/>
      <c r="M34" s="126"/>
      <c r="N34" s="126"/>
    </row>
    <row r="35" spans="1:14" ht="72.75" customHeight="1" x14ac:dyDescent="0.2">
      <c r="A35" s="105">
        <f t="shared" si="2"/>
        <v>33</v>
      </c>
      <c r="B35" s="61" t="s">
        <v>235</v>
      </c>
      <c r="C35" s="61" t="s">
        <v>37</v>
      </c>
      <c r="D35" s="89"/>
      <c r="E35" s="61">
        <f t="shared" si="1"/>
        <v>0</v>
      </c>
      <c r="F35" s="122"/>
      <c r="G35" s="126"/>
      <c r="H35" s="126"/>
      <c r="I35" s="126"/>
      <c r="J35" s="84">
        <f t="shared" si="3"/>
        <v>0</v>
      </c>
      <c r="K35" s="126"/>
      <c r="L35" s="126"/>
      <c r="M35" s="126"/>
      <c r="N35" s="126"/>
    </row>
    <row r="36" spans="1:14" ht="87" customHeight="1" x14ac:dyDescent="0.2">
      <c r="A36" s="105">
        <f t="shared" si="2"/>
        <v>34</v>
      </c>
      <c r="B36" s="48" t="s">
        <v>233</v>
      </c>
      <c r="C36" s="49" t="s">
        <v>39</v>
      </c>
      <c r="D36" s="89">
        <v>24</v>
      </c>
      <c r="E36" s="61">
        <f t="shared" si="1"/>
        <v>12</v>
      </c>
      <c r="F36" s="122"/>
      <c r="G36" s="126"/>
      <c r="H36" s="126"/>
      <c r="I36" s="126"/>
      <c r="J36" s="84">
        <f t="shared" si="3"/>
        <v>12</v>
      </c>
      <c r="K36" s="126"/>
      <c r="L36" s="126"/>
      <c r="M36" s="126"/>
      <c r="N36" s="126"/>
    </row>
    <row r="37" spans="1:14" ht="75.75" customHeight="1" x14ac:dyDescent="0.2">
      <c r="A37" s="105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6"/>
      <c r="H37" s="126"/>
      <c r="I37" s="126"/>
      <c r="J37" s="84">
        <f t="shared" si="3"/>
        <v>12</v>
      </c>
      <c r="K37" s="126"/>
      <c r="L37" s="126"/>
      <c r="M37" s="126"/>
      <c r="N37" s="126"/>
    </row>
    <row r="38" spans="1:14" ht="95.25" customHeight="1" x14ac:dyDescent="0.2">
      <c r="A38" s="105">
        <f t="shared" si="2"/>
        <v>36</v>
      </c>
      <c r="B38" s="61" t="s">
        <v>218</v>
      </c>
      <c r="C38" s="61" t="s">
        <v>9</v>
      </c>
      <c r="D38" s="89">
        <v>10</v>
      </c>
      <c r="E38" s="61">
        <f t="shared" si="1"/>
        <v>5</v>
      </c>
      <c r="F38" s="122"/>
      <c r="G38" s="126"/>
      <c r="H38" s="126"/>
      <c r="I38" s="126"/>
      <c r="J38" s="84">
        <f t="shared" si="3"/>
        <v>5</v>
      </c>
      <c r="K38" s="126"/>
      <c r="L38" s="126"/>
      <c r="M38" s="126"/>
      <c r="N38" s="126"/>
    </row>
    <row r="39" spans="1:14" ht="14.25" customHeight="1" x14ac:dyDescent="0.2">
      <c r="A39" s="105">
        <f t="shared" si="2"/>
        <v>37</v>
      </c>
      <c r="B39" s="61" t="s">
        <v>42</v>
      </c>
      <c r="C39" s="61" t="s">
        <v>43</v>
      </c>
      <c r="D39" s="89">
        <v>10</v>
      </c>
      <c r="E39" s="61">
        <f t="shared" si="1"/>
        <v>5</v>
      </c>
      <c r="F39" s="122"/>
      <c r="G39" s="126"/>
      <c r="H39" s="126"/>
      <c r="I39" s="126"/>
      <c r="J39" s="84">
        <f t="shared" si="3"/>
        <v>5</v>
      </c>
      <c r="K39" s="126"/>
      <c r="L39" s="126"/>
      <c r="M39" s="126"/>
      <c r="N39" s="126"/>
    </row>
    <row r="40" spans="1:14" ht="14.25" customHeight="1" x14ac:dyDescent="0.2">
      <c r="A40" s="105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6"/>
      <c r="H40" s="126"/>
      <c r="I40" s="126"/>
      <c r="J40" s="84">
        <f t="shared" si="3"/>
        <v>0</v>
      </c>
      <c r="K40" s="126"/>
      <c r="L40" s="126"/>
      <c r="M40" s="126"/>
      <c r="N40" s="126"/>
    </row>
    <row r="41" spans="1:14" ht="90.75" customHeight="1" x14ac:dyDescent="0.2">
      <c r="A41" s="105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6"/>
      <c r="H41" s="126"/>
      <c r="I41" s="126"/>
      <c r="J41" s="84">
        <f t="shared" si="3"/>
        <v>0</v>
      </c>
      <c r="K41" s="126"/>
      <c r="L41" s="126"/>
      <c r="M41" s="126"/>
      <c r="N41" s="126"/>
    </row>
    <row r="42" spans="1:14" ht="13.5" customHeight="1" x14ac:dyDescent="0.2">
      <c r="A42" s="105">
        <f t="shared" si="2"/>
        <v>40</v>
      </c>
      <c r="B42" s="61" t="s">
        <v>45</v>
      </c>
      <c r="C42" s="61" t="s">
        <v>9</v>
      </c>
      <c r="D42" s="89">
        <v>4</v>
      </c>
      <c r="E42" s="61">
        <f t="shared" si="1"/>
        <v>2</v>
      </c>
      <c r="F42" s="122"/>
      <c r="G42" s="126"/>
      <c r="H42" s="126"/>
      <c r="I42" s="126"/>
      <c r="J42" s="84">
        <f t="shared" si="3"/>
        <v>2</v>
      </c>
      <c r="K42" s="126"/>
      <c r="L42" s="126"/>
      <c r="M42" s="126"/>
      <c r="N42" s="126"/>
    </row>
    <row r="43" spans="1:14" x14ac:dyDescent="0.2">
      <c r="A43" s="105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6"/>
      <c r="H43" s="126"/>
      <c r="I43" s="126"/>
      <c r="J43" s="84">
        <f t="shared" si="3"/>
        <v>12</v>
      </c>
      <c r="K43" s="126"/>
      <c r="L43" s="126"/>
      <c r="M43" s="126"/>
      <c r="N43" s="126"/>
    </row>
    <row r="44" spans="1:14" ht="75" customHeight="1" x14ac:dyDescent="0.2">
      <c r="A44" s="105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6"/>
      <c r="H44" s="126"/>
      <c r="I44" s="126"/>
      <c r="J44" s="84">
        <f t="shared" si="3"/>
        <v>0</v>
      </c>
      <c r="K44" s="126"/>
      <c r="L44" s="126"/>
      <c r="M44" s="126"/>
      <c r="N44" s="126"/>
    </row>
    <row r="45" spans="1:14" x14ac:dyDescent="0.2">
      <c r="A45" s="105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6"/>
      <c r="H45" s="126"/>
      <c r="I45" s="126"/>
      <c r="J45" s="84">
        <f t="shared" si="3"/>
        <v>6</v>
      </c>
      <c r="K45" s="126"/>
      <c r="L45" s="126"/>
      <c r="M45" s="126"/>
      <c r="N45" s="126"/>
    </row>
    <row r="46" spans="1:14" ht="67.5" customHeight="1" x14ac:dyDescent="0.2">
      <c r="A46" s="105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6"/>
      <c r="H46" s="126"/>
      <c r="I46" s="126"/>
      <c r="J46" s="84">
        <f t="shared" si="3"/>
        <v>4</v>
      </c>
      <c r="K46" s="126"/>
      <c r="L46" s="126"/>
      <c r="M46" s="126"/>
      <c r="N46" s="126"/>
    </row>
    <row r="47" spans="1:14" x14ac:dyDescent="0.2">
      <c r="A47" s="105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6"/>
      <c r="H47" s="126"/>
      <c r="I47" s="126"/>
      <c r="J47" s="84">
        <f t="shared" si="3"/>
        <v>0</v>
      </c>
      <c r="K47" s="126"/>
      <c r="L47" s="126"/>
      <c r="M47" s="126"/>
      <c r="N47" s="126"/>
    </row>
    <row r="48" spans="1:14" ht="13.5" customHeight="1" x14ac:dyDescent="0.2">
      <c r="A48" s="105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6"/>
      <c r="H48" s="126"/>
      <c r="I48" s="126"/>
      <c r="J48" s="84">
        <f t="shared" si="3"/>
        <v>12</v>
      </c>
      <c r="K48" s="126"/>
      <c r="L48" s="126"/>
      <c r="M48" s="126"/>
      <c r="N48" s="126"/>
    </row>
    <row r="49" spans="1:14" x14ac:dyDescent="0.2">
      <c r="A49" s="105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6"/>
      <c r="H49" s="126"/>
      <c r="I49" s="126"/>
      <c r="J49" s="84">
        <f t="shared" si="3"/>
        <v>0</v>
      </c>
      <c r="K49" s="126"/>
      <c r="L49" s="126"/>
      <c r="M49" s="126"/>
      <c r="N49" s="126"/>
    </row>
    <row r="50" spans="1:14" ht="13.5" customHeight="1" x14ac:dyDescent="0.2">
      <c r="A50" s="105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6"/>
      <c r="H50" s="126"/>
      <c r="I50" s="126"/>
      <c r="J50" s="84">
        <f t="shared" si="3"/>
        <v>3</v>
      </c>
      <c r="K50" s="126"/>
      <c r="L50" s="126"/>
      <c r="M50" s="126"/>
      <c r="N50" s="126"/>
    </row>
    <row r="51" spans="1:14" x14ac:dyDescent="0.2">
      <c r="A51" s="105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6"/>
      <c r="H51" s="126"/>
      <c r="I51" s="126"/>
      <c r="J51" s="84">
        <f t="shared" si="3"/>
        <v>0</v>
      </c>
      <c r="K51" s="126"/>
      <c r="L51" s="126"/>
      <c r="M51" s="126"/>
      <c r="N51" s="126"/>
    </row>
    <row r="52" spans="1:14" x14ac:dyDescent="0.2">
      <c r="A52" s="105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6"/>
      <c r="H52" s="126"/>
      <c r="I52" s="126"/>
      <c r="J52" s="84">
        <f t="shared" si="3"/>
        <v>12</v>
      </c>
      <c r="K52" s="126"/>
      <c r="L52" s="126"/>
      <c r="M52" s="126"/>
      <c r="N52" s="126"/>
    </row>
    <row r="53" spans="1:14" x14ac:dyDescent="0.2">
      <c r="A53" s="105">
        <f t="shared" si="2"/>
        <v>51</v>
      </c>
      <c r="B53" s="61" t="s">
        <v>56</v>
      </c>
      <c r="C53" s="61" t="s">
        <v>147</v>
      </c>
      <c r="D53" s="89"/>
      <c r="E53" s="61">
        <f t="shared" si="1"/>
        <v>0</v>
      </c>
      <c r="F53" s="122"/>
      <c r="G53" s="126"/>
      <c r="H53" s="126"/>
      <c r="I53" s="126"/>
      <c r="J53" s="84">
        <f t="shared" si="3"/>
        <v>0</v>
      </c>
      <c r="K53" s="126"/>
      <c r="L53" s="126"/>
      <c r="M53" s="126"/>
      <c r="N53" s="126"/>
    </row>
    <row r="54" spans="1:14" ht="25.5" x14ac:dyDescent="0.2">
      <c r="A54" s="105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6"/>
      <c r="H54" s="126"/>
      <c r="I54" s="126"/>
      <c r="J54" s="84">
        <f t="shared" si="3"/>
        <v>0</v>
      </c>
      <c r="K54" s="126"/>
      <c r="L54" s="126"/>
      <c r="M54" s="126"/>
      <c r="N54" s="126"/>
    </row>
    <row r="55" spans="1:14" ht="26.25" customHeight="1" x14ac:dyDescent="0.2">
      <c r="A55" s="105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6"/>
      <c r="H55" s="126"/>
      <c r="I55" s="126"/>
      <c r="J55" s="84">
        <f t="shared" si="3"/>
        <v>6</v>
      </c>
      <c r="K55" s="126"/>
      <c r="L55" s="126"/>
      <c r="M55" s="126"/>
      <c r="N55" s="126"/>
    </row>
    <row r="56" spans="1:14" x14ac:dyDescent="0.2">
      <c r="A56" s="105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6"/>
      <c r="H56" s="126"/>
      <c r="I56" s="126"/>
      <c r="J56" s="84">
        <f t="shared" si="3"/>
        <v>0</v>
      </c>
      <c r="K56" s="126"/>
      <c r="L56" s="126"/>
      <c r="M56" s="126"/>
      <c r="N56" s="126"/>
    </row>
    <row r="57" spans="1:14" ht="14.25" customHeight="1" x14ac:dyDescent="0.2">
      <c r="A57" s="105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6"/>
      <c r="H57" s="126"/>
      <c r="I57" s="126"/>
      <c r="J57" s="84">
        <v>1</v>
      </c>
      <c r="K57" s="126"/>
      <c r="L57" s="126"/>
      <c r="M57" s="126"/>
      <c r="N57" s="126"/>
    </row>
    <row r="58" spans="1:14" ht="13.5" customHeight="1" x14ac:dyDescent="0.2">
      <c r="A58" s="105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6"/>
      <c r="H58" s="126"/>
      <c r="I58" s="126"/>
      <c r="J58" s="84">
        <f t="shared" ref="J58:J71" si="4">(D58/2)</f>
        <v>0</v>
      </c>
      <c r="K58" s="126"/>
      <c r="L58" s="126"/>
      <c r="M58" s="126"/>
      <c r="N58" s="126"/>
    </row>
    <row r="59" spans="1:14" x14ac:dyDescent="0.2">
      <c r="A59" s="105">
        <f t="shared" si="2"/>
        <v>57</v>
      </c>
      <c r="B59" s="61" t="s">
        <v>63</v>
      </c>
      <c r="C59" s="61" t="s">
        <v>2</v>
      </c>
      <c r="D59" s="89">
        <v>12</v>
      </c>
      <c r="E59" s="61">
        <f t="shared" si="1"/>
        <v>6</v>
      </c>
      <c r="F59" s="122"/>
      <c r="G59" s="126"/>
      <c r="H59" s="126"/>
      <c r="I59" s="126"/>
      <c r="J59" s="84">
        <f t="shared" si="4"/>
        <v>6</v>
      </c>
      <c r="K59" s="126"/>
      <c r="L59" s="126"/>
      <c r="M59" s="126"/>
      <c r="N59" s="126"/>
    </row>
    <row r="60" spans="1:14" ht="15.75" customHeight="1" x14ac:dyDescent="0.2">
      <c r="A60" s="105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6"/>
      <c r="H60" s="126"/>
      <c r="I60" s="126"/>
      <c r="J60" s="84">
        <f t="shared" si="4"/>
        <v>0</v>
      </c>
      <c r="K60" s="126"/>
      <c r="L60" s="126"/>
      <c r="M60" s="126"/>
      <c r="N60" s="126"/>
    </row>
    <row r="61" spans="1:14" ht="14.25" customHeight="1" x14ac:dyDescent="0.2">
      <c r="A61" s="105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6"/>
      <c r="H61" s="126"/>
      <c r="I61" s="126"/>
      <c r="J61" s="84">
        <f t="shared" si="4"/>
        <v>0</v>
      </c>
      <c r="K61" s="126"/>
      <c r="L61" s="126"/>
      <c r="M61" s="126"/>
      <c r="N61" s="126"/>
    </row>
    <row r="62" spans="1:14" ht="13.5" customHeight="1" x14ac:dyDescent="0.2">
      <c r="A62" s="105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6"/>
      <c r="H62" s="126"/>
      <c r="I62" s="126"/>
      <c r="J62" s="84">
        <f t="shared" si="4"/>
        <v>0</v>
      </c>
      <c r="K62" s="126"/>
      <c r="L62" s="126"/>
      <c r="M62" s="126"/>
      <c r="N62" s="126"/>
    </row>
    <row r="63" spans="1:14" x14ac:dyDescent="0.2">
      <c r="A63" s="105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6"/>
      <c r="H63" s="126"/>
      <c r="I63" s="126"/>
      <c r="J63" s="84">
        <f t="shared" si="4"/>
        <v>12</v>
      </c>
      <c r="K63" s="126"/>
      <c r="L63" s="126"/>
      <c r="M63" s="126"/>
      <c r="N63" s="126"/>
    </row>
    <row r="64" spans="1:14" ht="12.75" customHeight="1" x14ac:dyDescent="0.2">
      <c r="A64" s="105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6"/>
      <c r="H64" s="126"/>
      <c r="I64" s="126"/>
      <c r="J64" s="84">
        <f t="shared" si="4"/>
        <v>0</v>
      </c>
      <c r="K64" s="126"/>
      <c r="L64" s="126"/>
      <c r="M64" s="126"/>
      <c r="N64" s="126"/>
    </row>
    <row r="65" spans="1:15" ht="12.75" customHeight="1" x14ac:dyDescent="0.2">
      <c r="A65" s="105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6"/>
      <c r="H65" s="126"/>
      <c r="I65" s="126"/>
      <c r="J65" s="84">
        <f t="shared" si="4"/>
        <v>0</v>
      </c>
      <c r="K65" s="126"/>
      <c r="L65" s="126"/>
      <c r="M65" s="126"/>
      <c r="N65" s="126"/>
    </row>
    <row r="66" spans="1:15" ht="12" customHeight="1" x14ac:dyDescent="0.2">
      <c r="A66" s="105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6"/>
      <c r="H66" s="126"/>
      <c r="I66" s="126"/>
      <c r="J66" s="84">
        <f t="shared" si="4"/>
        <v>0</v>
      </c>
      <c r="K66" s="126"/>
      <c r="L66" s="126"/>
      <c r="M66" s="126"/>
      <c r="N66" s="126"/>
    </row>
    <row r="67" spans="1:15" x14ac:dyDescent="0.2">
      <c r="A67" s="105">
        <f t="shared" si="2"/>
        <v>65</v>
      </c>
      <c r="B67" s="61" t="s">
        <v>134</v>
      </c>
      <c r="C67" s="61" t="s">
        <v>2</v>
      </c>
      <c r="D67" s="89">
        <v>10</v>
      </c>
      <c r="E67" s="61">
        <f t="shared" si="1"/>
        <v>5</v>
      </c>
      <c r="F67" s="122"/>
      <c r="G67" s="126"/>
      <c r="H67" s="126"/>
      <c r="I67" s="126"/>
      <c r="J67" s="84">
        <f t="shared" si="4"/>
        <v>5</v>
      </c>
      <c r="K67" s="126"/>
      <c r="L67" s="126"/>
      <c r="M67" s="126"/>
      <c r="N67" s="126"/>
    </row>
    <row r="68" spans="1:15" ht="55.5" customHeight="1" x14ac:dyDescent="0.2">
      <c r="A68" s="105">
        <f t="shared" si="2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6"/>
      <c r="H68" s="126"/>
      <c r="I68" s="126"/>
      <c r="J68" s="84">
        <f t="shared" si="4"/>
        <v>2</v>
      </c>
      <c r="K68" s="126"/>
      <c r="L68" s="126"/>
      <c r="M68" s="126"/>
      <c r="N68" s="126"/>
    </row>
    <row r="69" spans="1:15" ht="15" customHeight="1" x14ac:dyDescent="0.2">
      <c r="A69" s="105">
        <f t="shared" si="2"/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6"/>
      <c r="H69" s="126"/>
      <c r="I69" s="126"/>
      <c r="J69" s="84">
        <f t="shared" si="4"/>
        <v>36</v>
      </c>
      <c r="K69" s="126"/>
      <c r="L69" s="126"/>
      <c r="M69" s="126"/>
      <c r="N69" s="126"/>
    </row>
    <row r="70" spans="1:15" ht="13.5" customHeight="1" x14ac:dyDescent="0.2">
      <c r="A70" s="105">
        <f t="shared" ref="A70:A72" si="5">(A69+1)</f>
        <v>68</v>
      </c>
      <c r="B70" s="61" t="s">
        <v>228</v>
      </c>
      <c r="C70" s="61" t="s">
        <v>77</v>
      </c>
      <c r="D70" s="89">
        <v>24</v>
      </c>
      <c r="E70" s="61">
        <f>(D70/2)</f>
        <v>12</v>
      </c>
      <c r="F70" s="122"/>
      <c r="G70" s="126"/>
      <c r="H70" s="126"/>
      <c r="I70" s="126"/>
      <c r="J70" s="84">
        <f t="shared" si="4"/>
        <v>12</v>
      </c>
      <c r="K70" s="126"/>
      <c r="L70" s="126"/>
      <c r="M70" s="126"/>
      <c r="N70" s="126"/>
    </row>
    <row r="71" spans="1:15" ht="29.25" customHeight="1" x14ac:dyDescent="0.2">
      <c r="A71" s="105">
        <f t="shared" si="5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6"/>
      <c r="H71" s="126"/>
      <c r="I71" s="126"/>
      <c r="J71" s="84">
        <f t="shared" si="4"/>
        <v>0</v>
      </c>
      <c r="K71" s="126"/>
      <c r="L71" s="126"/>
      <c r="M71" s="126"/>
      <c r="N71" s="126"/>
    </row>
    <row r="72" spans="1:15" s="103" customFormat="1" x14ac:dyDescent="0.2">
      <c r="A72" s="105">
        <f t="shared" si="5"/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6"/>
      <c r="H72" s="126"/>
      <c r="I72" s="126"/>
      <c r="J72" s="61">
        <v>12</v>
      </c>
      <c r="K72" s="126"/>
      <c r="L72" s="126"/>
      <c r="M72" s="126"/>
      <c r="N72" s="126"/>
    </row>
    <row r="73" spans="1:15" x14ac:dyDescent="0.2">
      <c r="A73" s="92"/>
      <c r="B73" s="90"/>
      <c r="C73" s="90"/>
      <c r="D73" s="93"/>
      <c r="E73" s="93"/>
      <c r="H73" s="126" t="s">
        <v>138</v>
      </c>
      <c r="I73" s="152"/>
      <c r="M73" s="126" t="s">
        <v>138</v>
      </c>
      <c r="N73" s="152"/>
      <c r="O73" s="127"/>
    </row>
    <row r="74" spans="1:15" ht="66" x14ac:dyDescent="0.2">
      <c r="A74" s="92"/>
      <c r="B74" s="187" t="s">
        <v>242</v>
      </c>
      <c r="C74" s="90"/>
      <c r="D74" s="93"/>
      <c r="E74" s="93"/>
    </row>
    <row r="75" spans="1:15" x14ac:dyDescent="0.2">
      <c r="A75" s="92"/>
      <c r="B75" s="51"/>
      <c r="C75" s="90"/>
      <c r="D75" s="93"/>
      <c r="E75" s="155"/>
      <c r="F75" s="153"/>
      <c r="G75" s="154"/>
      <c r="H75" s="154"/>
      <c r="I75" s="154"/>
      <c r="J75" s="153"/>
      <c r="K75" s="154"/>
      <c r="L75" s="154"/>
      <c r="M75" s="154"/>
      <c r="N75" s="154"/>
      <c r="O75" s="153"/>
    </row>
    <row r="76" spans="1:15" x14ac:dyDescent="0.2">
      <c r="A76" s="92"/>
      <c r="B76" s="51"/>
      <c r="C76" s="90"/>
      <c r="D76" s="93"/>
      <c r="E76" s="155"/>
      <c r="F76" s="153"/>
      <c r="G76" s="154"/>
      <c r="H76" s="154"/>
      <c r="I76" s="154"/>
      <c r="J76" s="153"/>
      <c r="K76" s="154"/>
      <c r="L76" s="154"/>
      <c r="M76" s="154"/>
      <c r="N76" s="154"/>
      <c r="O76" s="153"/>
    </row>
    <row r="77" spans="1:15" ht="16.5" x14ac:dyDescent="0.2">
      <c r="B77" s="187"/>
      <c r="E77" s="153"/>
      <c r="F77" s="153"/>
      <c r="G77" s="154"/>
      <c r="H77" s="154"/>
      <c r="I77" s="154"/>
      <c r="J77" s="153"/>
      <c r="K77" s="154"/>
      <c r="L77" s="154"/>
      <c r="M77" s="154"/>
      <c r="N77" s="154"/>
      <c r="O77" s="153"/>
    </row>
    <row r="78" spans="1:15" ht="16.5" x14ac:dyDescent="0.2">
      <c r="B78" s="187"/>
      <c r="E78" s="153"/>
      <c r="F78" s="153"/>
      <c r="G78" s="154"/>
      <c r="H78" s="154"/>
      <c r="I78" s="154"/>
      <c r="J78" s="153"/>
      <c r="K78" s="154"/>
      <c r="L78" s="154"/>
      <c r="M78" s="154"/>
      <c r="N78" s="154"/>
      <c r="O78" s="153"/>
    </row>
    <row r="79" spans="1:15" ht="33" x14ac:dyDescent="0.2">
      <c r="B79" s="187" t="s">
        <v>243</v>
      </c>
      <c r="E79" s="153"/>
      <c r="F79" s="153"/>
      <c r="G79" s="154"/>
      <c r="H79" s="154"/>
      <c r="I79" s="154"/>
      <c r="J79" s="153"/>
      <c r="K79" s="154"/>
      <c r="L79" s="154"/>
      <c r="M79" s="154"/>
      <c r="N79" s="154"/>
      <c r="O79" s="153"/>
    </row>
    <row r="80" spans="1:15" ht="14.25" x14ac:dyDescent="0.2">
      <c r="B80" s="188" t="s">
        <v>244</v>
      </c>
      <c r="E80" s="153"/>
      <c r="F80" s="153"/>
      <c r="G80" s="154"/>
      <c r="H80" s="154"/>
      <c r="I80" s="154"/>
      <c r="J80" s="153"/>
      <c r="K80" s="154"/>
      <c r="L80" s="154"/>
      <c r="M80" s="154"/>
      <c r="N80" s="154"/>
      <c r="O80" s="153"/>
    </row>
    <row r="81" spans="2:15" ht="28.5" x14ac:dyDescent="0.2">
      <c r="B81" s="188" t="s">
        <v>245</v>
      </c>
      <c r="E81" s="153"/>
      <c r="F81" s="153"/>
      <c r="G81" s="154"/>
      <c r="H81" s="154"/>
      <c r="I81" s="154"/>
      <c r="J81" s="153"/>
      <c r="K81" s="154"/>
      <c r="L81" s="154"/>
      <c r="M81" s="154"/>
      <c r="N81" s="154"/>
      <c r="O81" s="153"/>
    </row>
    <row r="82" spans="2:15" ht="28.5" x14ac:dyDescent="0.2">
      <c r="B82" s="188" t="s">
        <v>246</v>
      </c>
      <c r="E82" s="153"/>
      <c r="F82" s="153"/>
      <c r="G82" s="154"/>
      <c r="H82" s="154"/>
      <c r="I82" s="154"/>
      <c r="J82" s="153"/>
      <c r="K82" s="154"/>
      <c r="L82" s="154"/>
      <c r="M82" s="154"/>
      <c r="N82" s="154"/>
      <c r="O82" s="153"/>
    </row>
    <row r="83" spans="2:15" x14ac:dyDescent="0.2">
      <c r="E83" s="153"/>
      <c r="F83" s="153"/>
      <c r="G83" s="154"/>
      <c r="H83" s="154"/>
      <c r="I83" s="154"/>
      <c r="J83" s="153"/>
      <c r="K83" s="154"/>
      <c r="L83" s="154"/>
      <c r="M83" s="154"/>
      <c r="N83" s="154"/>
      <c r="O83" s="153"/>
    </row>
    <row r="84" spans="2:15" x14ac:dyDescent="0.2">
      <c r="E84" s="153"/>
      <c r="F84" s="153"/>
      <c r="G84" s="154"/>
      <c r="H84" s="154"/>
      <c r="I84" s="154"/>
      <c r="J84" s="153"/>
      <c r="K84" s="154"/>
      <c r="L84" s="154"/>
      <c r="M84" s="154"/>
      <c r="N84" s="154"/>
      <c r="O84" s="153"/>
    </row>
    <row r="85" spans="2:15" x14ac:dyDescent="0.2">
      <c r="E85" s="153"/>
      <c r="F85" s="153"/>
      <c r="G85" s="154"/>
      <c r="H85" s="154"/>
      <c r="I85" s="154"/>
      <c r="J85" s="153"/>
      <c r="K85" s="154"/>
      <c r="L85" s="154"/>
      <c r="M85" s="154"/>
      <c r="N85" s="154"/>
      <c r="O85" s="153"/>
    </row>
    <row r="86" spans="2:15" x14ac:dyDescent="0.2">
      <c r="E86" s="153"/>
      <c r="F86" s="153"/>
      <c r="G86" s="154"/>
      <c r="H86" s="154"/>
      <c r="I86" s="154"/>
      <c r="J86" s="153"/>
      <c r="K86" s="154"/>
      <c r="L86" s="154"/>
      <c r="M86" s="154"/>
      <c r="N86" s="154"/>
      <c r="O86" s="153"/>
    </row>
    <row r="87" spans="2:15" x14ac:dyDescent="0.2">
      <c r="E87" s="153"/>
      <c r="F87" s="153"/>
      <c r="G87" s="154"/>
      <c r="H87" s="154"/>
      <c r="I87" s="154"/>
      <c r="J87" s="153"/>
      <c r="K87" s="154"/>
      <c r="L87" s="154"/>
      <c r="M87" s="154"/>
      <c r="N87" s="154"/>
      <c r="O87" s="153"/>
    </row>
    <row r="88" spans="2:15" x14ac:dyDescent="0.2">
      <c r="E88" s="153"/>
      <c r="F88" s="153"/>
      <c r="G88" s="154"/>
      <c r="H88" s="154"/>
      <c r="I88" s="154"/>
      <c r="J88" s="153"/>
      <c r="K88" s="154"/>
      <c r="L88" s="154"/>
      <c r="M88" s="154"/>
      <c r="N88" s="154"/>
      <c r="O88" s="153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4"/>
  <sheetViews>
    <sheetView workbookViewId="0">
      <pane xSplit="2" ySplit="2" topLeftCell="F61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69" customWidth="1"/>
    <col min="3" max="3" width="24.7109375" style="69" bestFit="1" customWidth="1"/>
    <col min="4" max="4" width="8" style="56" customWidth="1"/>
    <col min="5" max="6" width="11.42578125" style="56"/>
    <col min="7" max="8" width="11.42578125" style="127"/>
    <col min="9" max="9" width="11.7109375" style="127" bestFit="1" customWidth="1"/>
    <col min="10" max="10" width="11.42578125" style="56"/>
    <col min="11" max="11" width="11.42578125" style="127"/>
    <col min="12" max="14" width="11.7109375" style="127" bestFit="1" customWidth="1"/>
    <col min="15" max="16384" width="11.42578125" style="56"/>
  </cols>
  <sheetData>
    <row r="1" spans="1:14" ht="51" customHeight="1" x14ac:dyDescent="0.2">
      <c r="A1" s="182"/>
      <c r="B1" s="182"/>
      <c r="C1" s="177" t="s">
        <v>205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45" customHeight="1" x14ac:dyDescent="0.2">
      <c r="A2" s="83" t="s">
        <v>0</v>
      </c>
      <c r="B2" s="83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83">
        <v>1</v>
      </c>
      <c r="B3" s="61" t="s">
        <v>232</v>
      </c>
      <c r="C3" s="61" t="s">
        <v>113</v>
      </c>
      <c r="D3" s="89">
        <v>36</v>
      </c>
      <c r="E3" s="61">
        <f>(D3/2)</f>
        <v>18</v>
      </c>
      <c r="F3" s="122"/>
      <c r="G3" s="126"/>
      <c r="H3" s="126"/>
      <c r="I3" s="126"/>
      <c r="J3" s="84">
        <f t="shared" ref="J3:J13" si="0">(D3/2)</f>
        <v>18</v>
      </c>
      <c r="K3" s="126"/>
      <c r="L3" s="126"/>
      <c r="M3" s="126"/>
      <c r="N3" s="126"/>
    </row>
    <row r="4" spans="1:14" x14ac:dyDescent="0.2">
      <c r="A4" s="83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6"/>
      <c r="H4" s="126"/>
      <c r="I4" s="126"/>
      <c r="J4" s="84">
        <f t="shared" si="0"/>
        <v>5</v>
      </c>
      <c r="K4" s="126"/>
      <c r="L4" s="126"/>
      <c r="M4" s="126"/>
      <c r="N4" s="126"/>
    </row>
    <row r="5" spans="1:14" ht="19.5" customHeight="1" x14ac:dyDescent="0.2">
      <c r="A5" s="83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6"/>
      <c r="H5" s="126"/>
      <c r="I5" s="126"/>
      <c r="J5" s="84">
        <f t="shared" si="0"/>
        <v>0</v>
      </c>
      <c r="K5" s="126"/>
      <c r="L5" s="126"/>
      <c r="M5" s="126"/>
      <c r="N5" s="126"/>
    </row>
    <row r="6" spans="1:14" x14ac:dyDescent="0.2">
      <c r="A6" s="83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6"/>
      <c r="H6" s="126"/>
      <c r="I6" s="126"/>
      <c r="J6" s="84">
        <f t="shared" si="0"/>
        <v>0</v>
      </c>
      <c r="K6" s="126"/>
      <c r="L6" s="126"/>
      <c r="M6" s="126"/>
      <c r="N6" s="126"/>
    </row>
    <row r="7" spans="1:14" ht="15" customHeight="1" x14ac:dyDescent="0.2">
      <c r="A7" s="83">
        <f t="shared" si="2"/>
        <v>5</v>
      </c>
      <c r="B7" s="61" t="s">
        <v>121</v>
      </c>
      <c r="C7" s="61" t="s">
        <v>9</v>
      </c>
      <c r="D7" s="89">
        <v>10</v>
      </c>
      <c r="E7" s="61">
        <f t="shared" si="1"/>
        <v>5</v>
      </c>
      <c r="F7" s="122"/>
      <c r="G7" s="126"/>
      <c r="H7" s="126"/>
      <c r="I7" s="126"/>
      <c r="J7" s="84">
        <f t="shared" si="0"/>
        <v>5</v>
      </c>
      <c r="K7" s="126"/>
      <c r="L7" s="126"/>
      <c r="M7" s="126"/>
      <c r="N7" s="126"/>
    </row>
    <row r="8" spans="1:14" ht="15" x14ac:dyDescent="0.2">
      <c r="A8" s="83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6"/>
      <c r="H8" s="126"/>
      <c r="I8" s="126"/>
      <c r="J8" s="84">
        <f t="shared" si="0"/>
        <v>0</v>
      </c>
      <c r="K8" s="126"/>
      <c r="L8" s="126"/>
      <c r="M8" s="126"/>
      <c r="N8" s="126"/>
    </row>
    <row r="9" spans="1:14" x14ac:dyDescent="0.2">
      <c r="A9" s="83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6"/>
      <c r="H9" s="126"/>
      <c r="I9" s="126"/>
      <c r="J9" s="84">
        <f t="shared" si="0"/>
        <v>0</v>
      </c>
      <c r="K9" s="126"/>
      <c r="L9" s="126"/>
      <c r="M9" s="126"/>
      <c r="N9" s="126"/>
    </row>
    <row r="10" spans="1:14" ht="27" customHeight="1" x14ac:dyDescent="0.2">
      <c r="A10" s="83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6"/>
      <c r="H10" s="126"/>
      <c r="I10" s="126"/>
      <c r="J10" s="84">
        <f t="shared" si="0"/>
        <v>0</v>
      </c>
      <c r="K10" s="126"/>
      <c r="L10" s="126"/>
      <c r="M10" s="126"/>
      <c r="N10" s="126"/>
    </row>
    <row r="11" spans="1:14" x14ac:dyDescent="0.2">
      <c r="A11" s="83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6"/>
      <c r="H11" s="126"/>
      <c r="I11" s="126"/>
      <c r="J11" s="84">
        <f t="shared" si="0"/>
        <v>2</v>
      </c>
      <c r="K11" s="126"/>
      <c r="L11" s="126"/>
      <c r="M11" s="126"/>
      <c r="N11" s="126"/>
    </row>
    <row r="12" spans="1:14" ht="94.5" customHeight="1" x14ac:dyDescent="0.2">
      <c r="A12" s="83">
        <f t="shared" si="2"/>
        <v>10</v>
      </c>
      <c r="B12" s="48" t="s">
        <v>231</v>
      </c>
      <c r="C12" s="61" t="s">
        <v>14</v>
      </c>
      <c r="D12" s="89">
        <v>24</v>
      </c>
      <c r="E12" s="61">
        <f t="shared" si="1"/>
        <v>12</v>
      </c>
      <c r="F12" s="122"/>
      <c r="G12" s="126"/>
      <c r="H12" s="126"/>
      <c r="I12" s="126"/>
      <c r="J12" s="84">
        <f t="shared" si="0"/>
        <v>12</v>
      </c>
      <c r="K12" s="126"/>
      <c r="L12" s="126"/>
      <c r="M12" s="126"/>
      <c r="N12" s="126"/>
    </row>
    <row r="13" spans="1:14" ht="12" customHeight="1" x14ac:dyDescent="0.2">
      <c r="A13" s="83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6"/>
      <c r="H13" s="126"/>
      <c r="I13" s="126"/>
      <c r="J13" s="84">
        <f t="shared" si="0"/>
        <v>12</v>
      </c>
      <c r="K13" s="126"/>
      <c r="L13" s="126"/>
      <c r="M13" s="126"/>
      <c r="N13" s="126"/>
    </row>
    <row r="14" spans="1:14" ht="51" x14ac:dyDescent="0.2">
      <c r="A14" s="83">
        <f t="shared" si="2"/>
        <v>12</v>
      </c>
      <c r="B14" s="48" t="s">
        <v>236</v>
      </c>
      <c r="C14" s="61" t="s">
        <v>2</v>
      </c>
      <c r="D14" s="89">
        <v>2</v>
      </c>
      <c r="E14" s="61">
        <f t="shared" si="1"/>
        <v>1</v>
      </c>
      <c r="F14" s="122"/>
      <c r="G14" s="126"/>
      <c r="H14" s="126"/>
      <c r="I14" s="126"/>
      <c r="J14" s="84">
        <v>1</v>
      </c>
      <c r="K14" s="126"/>
      <c r="L14" s="126"/>
      <c r="M14" s="126"/>
      <c r="N14" s="126"/>
    </row>
    <row r="15" spans="1:14" x14ac:dyDescent="0.2">
      <c r="A15" s="83">
        <f t="shared" si="2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6"/>
      <c r="H15" s="126"/>
      <c r="I15" s="126"/>
      <c r="J15" s="84">
        <f>(D15/2)</f>
        <v>12</v>
      </c>
      <c r="K15" s="126"/>
      <c r="L15" s="126"/>
      <c r="M15" s="126"/>
      <c r="N15" s="126"/>
    </row>
    <row r="16" spans="1:14" x14ac:dyDescent="0.2">
      <c r="A16" s="83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6"/>
      <c r="H16" s="126"/>
      <c r="I16" s="126"/>
      <c r="J16" s="84">
        <v>1</v>
      </c>
      <c r="K16" s="126"/>
      <c r="L16" s="126"/>
      <c r="M16" s="126"/>
      <c r="N16" s="126"/>
    </row>
    <row r="17" spans="1:14" ht="13.5" customHeight="1" x14ac:dyDescent="0.2">
      <c r="A17" s="83">
        <f t="shared" si="2"/>
        <v>15</v>
      </c>
      <c r="B17" s="61" t="s">
        <v>152</v>
      </c>
      <c r="C17" s="61" t="s">
        <v>161</v>
      </c>
      <c r="D17" s="89">
        <v>36</v>
      </c>
      <c r="E17" s="61">
        <f t="shared" si="1"/>
        <v>18</v>
      </c>
      <c r="F17" s="122"/>
      <c r="G17" s="126"/>
      <c r="H17" s="126"/>
      <c r="I17" s="126"/>
      <c r="J17" s="84">
        <f t="shared" ref="J17:J31" si="3">(D17/2)</f>
        <v>18</v>
      </c>
      <c r="K17" s="126"/>
      <c r="L17" s="126"/>
      <c r="M17" s="126"/>
      <c r="N17" s="126"/>
    </row>
    <row r="18" spans="1:14" ht="13.5" customHeight="1" x14ac:dyDescent="0.2">
      <c r="A18" s="83">
        <f t="shared" si="2"/>
        <v>16</v>
      </c>
      <c r="B18" s="61" t="s">
        <v>153</v>
      </c>
      <c r="C18" s="61" t="s">
        <v>77</v>
      </c>
      <c r="D18" s="89">
        <v>36</v>
      </c>
      <c r="E18" s="61">
        <f t="shared" si="1"/>
        <v>18</v>
      </c>
      <c r="F18" s="122"/>
      <c r="G18" s="126"/>
      <c r="H18" s="126"/>
      <c r="I18" s="126"/>
      <c r="J18" s="84">
        <f t="shared" si="3"/>
        <v>18</v>
      </c>
      <c r="K18" s="126"/>
      <c r="L18" s="126"/>
      <c r="M18" s="126"/>
      <c r="N18" s="126"/>
    </row>
    <row r="19" spans="1:14" ht="13.5" customHeight="1" x14ac:dyDescent="0.2">
      <c r="A19" s="83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6"/>
      <c r="H19" s="126"/>
      <c r="I19" s="126"/>
      <c r="J19" s="84">
        <f t="shared" si="3"/>
        <v>0</v>
      </c>
      <c r="K19" s="126"/>
      <c r="L19" s="126"/>
      <c r="M19" s="126"/>
      <c r="N19" s="126"/>
    </row>
    <row r="20" spans="1:14" ht="13.5" customHeight="1" x14ac:dyDescent="0.2">
      <c r="A20" s="83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6"/>
      <c r="H20" s="126"/>
      <c r="I20" s="126"/>
      <c r="J20" s="84">
        <f t="shared" si="3"/>
        <v>0</v>
      </c>
      <c r="K20" s="126"/>
      <c r="L20" s="126"/>
      <c r="M20" s="126"/>
      <c r="N20" s="126"/>
    </row>
    <row r="21" spans="1:14" x14ac:dyDescent="0.2">
      <c r="A21" s="83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6"/>
      <c r="H21" s="126"/>
      <c r="I21" s="126"/>
      <c r="J21" s="84">
        <f t="shared" si="3"/>
        <v>0</v>
      </c>
      <c r="K21" s="126"/>
      <c r="L21" s="126"/>
      <c r="M21" s="126"/>
      <c r="N21" s="126"/>
    </row>
    <row r="22" spans="1:14" x14ac:dyDescent="0.2">
      <c r="A22" s="83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6"/>
      <c r="H22" s="126"/>
      <c r="I22" s="126"/>
      <c r="J22" s="84">
        <f t="shared" si="3"/>
        <v>0</v>
      </c>
      <c r="K22" s="126"/>
      <c r="L22" s="126"/>
      <c r="M22" s="126"/>
      <c r="N22" s="126"/>
    </row>
    <row r="23" spans="1:14" ht="140.25" x14ac:dyDescent="0.2">
      <c r="A23" s="83">
        <f t="shared" si="2"/>
        <v>21</v>
      </c>
      <c r="B23" s="61" t="s">
        <v>212</v>
      </c>
      <c r="C23" s="61" t="s">
        <v>165</v>
      </c>
      <c r="D23" s="89">
        <v>24</v>
      </c>
      <c r="E23" s="61">
        <f t="shared" si="1"/>
        <v>12</v>
      </c>
      <c r="F23" s="122"/>
      <c r="G23" s="126"/>
      <c r="H23" s="126"/>
      <c r="I23" s="126"/>
      <c r="J23" s="84">
        <f t="shared" si="3"/>
        <v>12</v>
      </c>
      <c r="K23" s="126"/>
      <c r="L23" s="126"/>
      <c r="M23" s="126"/>
      <c r="N23" s="126"/>
    </row>
    <row r="24" spans="1:14" x14ac:dyDescent="0.2">
      <c r="A24" s="83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6"/>
      <c r="H24" s="126"/>
      <c r="I24" s="126"/>
      <c r="J24" s="84">
        <f t="shared" si="3"/>
        <v>1</v>
      </c>
      <c r="K24" s="126"/>
      <c r="L24" s="126"/>
      <c r="M24" s="126"/>
      <c r="N24" s="126"/>
    </row>
    <row r="25" spans="1:14" ht="13.5" customHeight="1" x14ac:dyDescent="0.2">
      <c r="A25" s="83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6"/>
      <c r="H25" s="126"/>
      <c r="I25" s="126"/>
      <c r="J25" s="84">
        <f t="shared" si="3"/>
        <v>2</v>
      </c>
      <c r="K25" s="126"/>
      <c r="L25" s="126"/>
      <c r="M25" s="126"/>
      <c r="N25" s="126"/>
    </row>
    <row r="26" spans="1:14" ht="44.25" customHeight="1" x14ac:dyDescent="0.2">
      <c r="A26" s="83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6"/>
      <c r="H26" s="126"/>
      <c r="I26" s="126"/>
      <c r="J26" s="84">
        <f t="shared" si="3"/>
        <v>0</v>
      </c>
      <c r="K26" s="126"/>
      <c r="L26" s="126"/>
      <c r="M26" s="126"/>
      <c r="N26" s="126"/>
    </row>
    <row r="27" spans="1:14" ht="13.5" customHeight="1" x14ac:dyDescent="0.2">
      <c r="A27" s="83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6"/>
      <c r="H27" s="126"/>
      <c r="I27" s="126"/>
      <c r="J27" s="84">
        <f t="shared" si="3"/>
        <v>0</v>
      </c>
      <c r="K27" s="126"/>
      <c r="L27" s="126"/>
      <c r="M27" s="126"/>
      <c r="N27" s="126"/>
    </row>
    <row r="28" spans="1:14" x14ac:dyDescent="0.2">
      <c r="A28" s="83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6"/>
      <c r="H28" s="126"/>
      <c r="I28" s="126"/>
      <c r="J28" s="84">
        <f t="shared" si="3"/>
        <v>0</v>
      </c>
      <c r="K28" s="126"/>
      <c r="L28" s="126"/>
      <c r="M28" s="126"/>
      <c r="N28" s="126"/>
    </row>
    <row r="29" spans="1:14" x14ac:dyDescent="0.2">
      <c r="A29" s="83">
        <f t="shared" si="2"/>
        <v>27</v>
      </c>
      <c r="B29" s="61" t="s">
        <v>30</v>
      </c>
      <c r="C29" s="61" t="s">
        <v>2</v>
      </c>
      <c r="D29" s="89">
        <v>8</v>
      </c>
      <c r="E29" s="61">
        <f t="shared" si="1"/>
        <v>4</v>
      </c>
      <c r="F29" s="122"/>
      <c r="G29" s="126"/>
      <c r="H29" s="126"/>
      <c r="I29" s="126"/>
      <c r="J29" s="84">
        <f t="shared" si="3"/>
        <v>4</v>
      </c>
      <c r="K29" s="126"/>
      <c r="L29" s="126"/>
      <c r="M29" s="126"/>
      <c r="N29" s="126"/>
    </row>
    <row r="30" spans="1:14" x14ac:dyDescent="0.2">
      <c r="A30" s="83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6"/>
      <c r="H30" s="126"/>
      <c r="I30" s="126"/>
      <c r="J30" s="84">
        <f t="shared" si="3"/>
        <v>12</v>
      </c>
      <c r="K30" s="126"/>
      <c r="L30" s="126"/>
      <c r="M30" s="126"/>
      <c r="N30" s="126"/>
    </row>
    <row r="31" spans="1:14" x14ac:dyDescent="0.2">
      <c r="A31" s="83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6"/>
      <c r="H31" s="126"/>
      <c r="I31" s="126"/>
      <c r="J31" s="84">
        <f t="shared" si="3"/>
        <v>0</v>
      </c>
      <c r="K31" s="126"/>
      <c r="L31" s="126"/>
      <c r="M31" s="126"/>
      <c r="N31" s="126"/>
    </row>
    <row r="32" spans="1:14" x14ac:dyDescent="0.2">
      <c r="A32" s="83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6"/>
      <c r="H32" s="126"/>
      <c r="I32" s="126"/>
      <c r="J32" s="84">
        <v>0</v>
      </c>
      <c r="K32" s="126"/>
      <c r="L32" s="126"/>
      <c r="M32" s="126"/>
      <c r="N32" s="126"/>
    </row>
    <row r="33" spans="1:14" x14ac:dyDescent="0.2">
      <c r="A33" s="83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6"/>
      <c r="H33" s="126"/>
      <c r="I33" s="126"/>
      <c r="J33" s="84">
        <f t="shared" ref="J33:J54" si="4">(D33/2)</f>
        <v>6</v>
      </c>
      <c r="K33" s="126"/>
      <c r="L33" s="126"/>
      <c r="M33" s="126"/>
      <c r="N33" s="126"/>
    </row>
    <row r="34" spans="1:14" x14ac:dyDescent="0.2">
      <c r="A34" s="83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6"/>
      <c r="H34" s="126"/>
      <c r="I34" s="126"/>
      <c r="J34" s="84">
        <f t="shared" si="4"/>
        <v>12</v>
      </c>
      <c r="K34" s="126"/>
      <c r="L34" s="126"/>
      <c r="M34" s="126"/>
      <c r="N34" s="126"/>
    </row>
    <row r="35" spans="1:14" ht="54" customHeight="1" x14ac:dyDescent="0.2">
      <c r="A35" s="83">
        <f t="shared" si="2"/>
        <v>33</v>
      </c>
      <c r="B35" s="61" t="s">
        <v>235</v>
      </c>
      <c r="C35" s="61" t="s">
        <v>37</v>
      </c>
      <c r="D35" s="89"/>
      <c r="E35" s="61">
        <f t="shared" si="1"/>
        <v>0</v>
      </c>
      <c r="F35" s="122"/>
      <c r="G35" s="126"/>
      <c r="H35" s="126"/>
      <c r="I35" s="126"/>
      <c r="J35" s="84">
        <f t="shared" si="4"/>
        <v>0</v>
      </c>
      <c r="K35" s="126"/>
      <c r="L35" s="126"/>
      <c r="M35" s="126"/>
      <c r="N35" s="126"/>
    </row>
    <row r="36" spans="1:14" ht="76.5" customHeight="1" x14ac:dyDescent="0.2">
      <c r="A36" s="83">
        <f t="shared" si="2"/>
        <v>34</v>
      </c>
      <c r="B36" s="48" t="s">
        <v>233</v>
      </c>
      <c r="C36" s="49" t="s">
        <v>39</v>
      </c>
      <c r="D36" s="89">
        <v>18</v>
      </c>
      <c r="E36" s="61">
        <f t="shared" si="1"/>
        <v>9</v>
      </c>
      <c r="F36" s="122"/>
      <c r="G36" s="126"/>
      <c r="H36" s="126"/>
      <c r="I36" s="126"/>
      <c r="J36" s="84">
        <f t="shared" si="4"/>
        <v>9</v>
      </c>
      <c r="K36" s="126"/>
      <c r="L36" s="126"/>
      <c r="M36" s="126"/>
      <c r="N36" s="126"/>
    </row>
    <row r="37" spans="1:14" ht="69.75" customHeight="1" x14ac:dyDescent="0.2">
      <c r="A37" s="83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6"/>
      <c r="H37" s="126"/>
      <c r="I37" s="126"/>
      <c r="J37" s="84">
        <f t="shared" si="4"/>
        <v>12</v>
      </c>
      <c r="K37" s="126"/>
      <c r="L37" s="126"/>
      <c r="M37" s="126"/>
      <c r="N37" s="126"/>
    </row>
    <row r="38" spans="1:14" ht="93" customHeight="1" x14ac:dyDescent="0.2">
      <c r="A38" s="83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6"/>
      <c r="H38" s="126"/>
      <c r="I38" s="126"/>
      <c r="J38" s="84">
        <f t="shared" si="4"/>
        <v>6</v>
      </c>
      <c r="K38" s="126"/>
      <c r="L38" s="126"/>
      <c r="M38" s="126"/>
      <c r="N38" s="126"/>
    </row>
    <row r="39" spans="1:14" ht="14.25" customHeight="1" x14ac:dyDescent="0.2">
      <c r="A39" s="83">
        <f t="shared" si="2"/>
        <v>37</v>
      </c>
      <c r="B39" s="61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6"/>
      <c r="H39" s="126"/>
      <c r="I39" s="126"/>
      <c r="J39" s="84">
        <f t="shared" si="4"/>
        <v>6</v>
      </c>
      <c r="K39" s="126"/>
      <c r="L39" s="126"/>
      <c r="M39" s="126"/>
      <c r="N39" s="126"/>
    </row>
    <row r="40" spans="1:14" ht="14.25" customHeight="1" x14ac:dyDescent="0.2">
      <c r="A40" s="83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6"/>
      <c r="H40" s="126"/>
      <c r="I40" s="126"/>
      <c r="J40" s="84">
        <f t="shared" si="4"/>
        <v>0</v>
      </c>
      <c r="K40" s="126"/>
      <c r="L40" s="126"/>
      <c r="M40" s="126"/>
      <c r="N40" s="126"/>
    </row>
    <row r="41" spans="1:14" ht="96" customHeight="1" x14ac:dyDescent="0.2">
      <c r="A41" s="83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6"/>
      <c r="H41" s="126"/>
      <c r="I41" s="126"/>
      <c r="J41" s="84">
        <f t="shared" si="4"/>
        <v>0</v>
      </c>
      <c r="K41" s="126"/>
      <c r="L41" s="126"/>
      <c r="M41" s="126"/>
      <c r="N41" s="126"/>
    </row>
    <row r="42" spans="1:14" ht="13.5" customHeight="1" x14ac:dyDescent="0.2">
      <c r="A42" s="83">
        <f t="shared" si="2"/>
        <v>40</v>
      </c>
      <c r="B42" s="61" t="s">
        <v>45</v>
      </c>
      <c r="C42" s="61" t="s">
        <v>9</v>
      </c>
      <c r="D42" s="89">
        <v>6</v>
      </c>
      <c r="E42" s="61">
        <f t="shared" si="1"/>
        <v>3</v>
      </c>
      <c r="F42" s="122"/>
      <c r="G42" s="126"/>
      <c r="H42" s="126"/>
      <c r="I42" s="126"/>
      <c r="J42" s="84">
        <f t="shared" si="4"/>
        <v>3</v>
      </c>
      <c r="K42" s="126"/>
      <c r="L42" s="126"/>
      <c r="M42" s="126"/>
      <c r="N42" s="126"/>
    </row>
    <row r="43" spans="1:14" x14ac:dyDescent="0.2">
      <c r="A43" s="83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6"/>
      <c r="H43" s="126"/>
      <c r="I43" s="126"/>
      <c r="J43" s="84">
        <f t="shared" si="4"/>
        <v>12</v>
      </c>
      <c r="K43" s="126"/>
      <c r="L43" s="126"/>
      <c r="M43" s="126"/>
      <c r="N43" s="126"/>
    </row>
    <row r="44" spans="1:14" ht="62.25" customHeight="1" x14ac:dyDescent="0.2">
      <c r="A44" s="83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6"/>
      <c r="H44" s="126"/>
      <c r="I44" s="126"/>
      <c r="J44" s="84">
        <f t="shared" si="4"/>
        <v>0</v>
      </c>
      <c r="K44" s="126"/>
      <c r="L44" s="126"/>
      <c r="M44" s="126"/>
      <c r="N44" s="126"/>
    </row>
    <row r="45" spans="1:14" x14ac:dyDescent="0.2">
      <c r="A45" s="83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6"/>
      <c r="H45" s="126"/>
      <c r="I45" s="126"/>
      <c r="J45" s="84">
        <f t="shared" si="4"/>
        <v>6</v>
      </c>
      <c r="K45" s="126"/>
      <c r="L45" s="126"/>
      <c r="M45" s="126"/>
      <c r="N45" s="126"/>
    </row>
    <row r="46" spans="1:14" ht="72.75" customHeight="1" x14ac:dyDescent="0.2">
      <c r="A46" s="83">
        <f t="shared" si="2"/>
        <v>44</v>
      </c>
      <c r="B46" s="61" t="s">
        <v>230</v>
      </c>
      <c r="C46" s="61" t="s">
        <v>146</v>
      </c>
      <c r="D46" s="89">
        <v>10</v>
      </c>
      <c r="E46" s="61">
        <f t="shared" si="1"/>
        <v>5</v>
      </c>
      <c r="F46" s="122"/>
      <c r="G46" s="126"/>
      <c r="H46" s="126"/>
      <c r="I46" s="126"/>
      <c r="J46" s="84">
        <f t="shared" si="4"/>
        <v>5</v>
      </c>
      <c r="K46" s="126"/>
      <c r="L46" s="126"/>
      <c r="M46" s="126"/>
      <c r="N46" s="126"/>
    </row>
    <row r="47" spans="1:14" x14ac:dyDescent="0.2">
      <c r="A47" s="83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6"/>
      <c r="H47" s="126"/>
      <c r="I47" s="126"/>
      <c r="J47" s="84">
        <f t="shared" si="4"/>
        <v>0</v>
      </c>
      <c r="K47" s="126"/>
      <c r="L47" s="126"/>
      <c r="M47" s="126"/>
      <c r="N47" s="126"/>
    </row>
    <row r="48" spans="1:14" ht="13.5" customHeight="1" x14ac:dyDescent="0.2">
      <c r="A48" s="83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6"/>
      <c r="H48" s="126"/>
      <c r="I48" s="126"/>
      <c r="J48" s="84">
        <f t="shared" si="4"/>
        <v>12</v>
      </c>
      <c r="K48" s="126"/>
      <c r="L48" s="126"/>
      <c r="M48" s="126"/>
      <c r="N48" s="126"/>
    </row>
    <row r="49" spans="1:14" x14ac:dyDescent="0.2">
      <c r="A49" s="83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6"/>
      <c r="H49" s="126"/>
      <c r="I49" s="126"/>
      <c r="J49" s="84">
        <f t="shared" si="4"/>
        <v>0</v>
      </c>
      <c r="K49" s="126"/>
      <c r="L49" s="126"/>
      <c r="M49" s="126"/>
      <c r="N49" s="126"/>
    </row>
    <row r="50" spans="1:14" ht="13.5" customHeight="1" x14ac:dyDescent="0.2">
      <c r="A50" s="83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6"/>
      <c r="H50" s="126"/>
      <c r="I50" s="126"/>
      <c r="J50" s="84">
        <f t="shared" si="4"/>
        <v>3</v>
      </c>
      <c r="K50" s="126"/>
      <c r="L50" s="126"/>
      <c r="M50" s="126"/>
      <c r="N50" s="126"/>
    </row>
    <row r="51" spans="1:14" x14ac:dyDescent="0.2">
      <c r="A51" s="83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6"/>
      <c r="H51" s="126"/>
      <c r="I51" s="126"/>
      <c r="J51" s="84">
        <f t="shared" si="4"/>
        <v>0</v>
      </c>
      <c r="K51" s="126"/>
      <c r="L51" s="126"/>
      <c r="M51" s="126"/>
      <c r="N51" s="126"/>
    </row>
    <row r="52" spans="1:14" x14ac:dyDescent="0.2">
      <c r="A52" s="83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6"/>
      <c r="H52" s="126"/>
      <c r="I52" s="126"/>
      <c r="J52" s="84">
        <f t="shared" si="4"/>
        <v>12</v>
      </c>
      <c r="K52" s="126"/>
      <c r="L52" s="126"/>
      <c r="M52" s="126"/>
      <c r="N52" s="126"/>
    </row>
    <row r="53" spans="1:14" x14ac:dyDescent="0.2">
      <c r="A53" s="83">
        <f t="shared" si="2"/>
        <v>51</v>
      </c>
      <c r="B53" s="61" t="s">
        <v>56</v>
      </c>
      <c r="C53" s="61" t="s">
        <v>147</v>
      </c>
      <c r="D53" s="89"/>
      <c r="E53" s="61">
        <f t="shared" si="1"/>
        <v>0</v>
      </c>
      <c r="F53" s="122"/>
      <c r="G53" s="126"/>
      <c r="H53" s="126"/>
      <c r="I53" s="126"/>
      <c r="J53" s="84">
        <f t="shared" si="4"/>
        <v>0</v>
      </c>
      <c r="K53" s="126"/>
      <c r="L53" s="126"/>
      <c r="M53" s="126"/>
      <c r="N53" s="126"/>
    </row>
    <row r="54" spans="1:14" ht="25.5" x14ac:dyDescent="0.2">
      <c r="A54" s="83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6"/>
      <c r="H54" s="126"/>
      <c r="I54" s="126"/>
      <c r="J54" s="84">
        <f t="shared" si="4"/>
        <v>0</v>
      </c>
      <c r="K54" s="126"/>
      <c r="L54" s="126"/>
      <c r="M54" s="126"/>
      <c r="N54" s="126"/>
    </row>
    <row r="55" spans="1:14" ht="33.75" customHeight="1" x14ac:dyDescent="0.2">
      <c r="A55" s="83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6"/>
      <c r="H55" s="126"/>
      <c r="I55" s="126"/>
      <c r="J55" s="84">
        <v>25</v>
      </c>
      <c r="K55" s="126"/>
      <c r="L55" s="126"/>
      <c r="M55" s="126"/>
      <c r="N55" s="126"/>
    </row>
    <row r="56" spans="1:14" x14ac:dyDescent="0.2">
      <c r="A56" s="83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6"/>
      <c r="H56" s="126"/>
      <c r="I56" s="126"/>
      <c r="J56" s="84">
        <f>(D56/2)</f>
        <v>0</v>
      </c>
      <c r="K56" s="126"/>
      <c r="L56" s="126"/>
      <c r="M56" s="126"/>
      <c r="N56" s="126"/>
    </row>
    <row r="57" spans="1:14" ht="14.25" customHeight="1" x14ac:dyDescent="0.2">
      <c r="A57" s="83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6"/>
      <c r="H57" s="126"/>
      <c r="I57" s="126"/>
      <c r="J57" s="84">
        <v>1</v>
      </c>
      <c r="K57" s="126"/>
      <c r="L57" s="126"/>
      <c r="M57" s="126"/>
      <c r="N57" s="126"/>
    </row>
    <row r="58" spans="1:14" ht="13.5" customHeight="1" x14ac:dyDescent="0.2">
      <c r="A58" s="83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6"/>
      <c r="H58" s="126"/>
      <c r="I58" s="126"/>
      <c r="J58" s="84">
        <f t="shared" ref="J58:J69" si="5">(D58/2)</f>
        <v>0</v>
      </c>
      <c r="K58" s="126"/>
      <c r="L58" s="126"/>
      <c r="M58" s="126"/>
      <c r="N58" s="126"/>
    </row>
    <row r="59" spans="1:14" x14ac:dyDescent="0.2">
      <c r="A59" s="83">
        <f t="shared" si="2"/>
        <v>57</v>
      </c>
      <c r="B59" s="61" t="s">
        <v>63</v>
      </c>
      <c r="C59" s="61" t="s">
        <v>2</v>
      </c>
      <c r="D59" s="89">
        <v>12</v>
      </c>
      <c r="E59" s="61">
        <f t="shared" si="1"/>
        <v>6</v>
      </c>
      <c r="F59" s="122"/>
      <c r="G59" s="126"/>
      <c r="H59" s="126"/>
      <c r="I59" s="126"/>
      <c r="J59" s="84">
        <f t="shared" si="5"/>
        <v>6</v>
      </c>
      <c r="K59" s="126"/>
      <c r="L59" s="126"/>
      <c r="M59" s="126"/>
      <c r="N59" s="126"/>
    </row>
    <row r="60" spans="1:14" ht="15.75" customHeight="1" x14ac:dyDescent="0.2">
      <c r="A60" s="83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6"/>
      <c r="H60" s="126"/>
      <c r="I60" s="126"/>
      <c r="J60" s="84">
        <f t="shared" si="5"/>
        <v>0</v>
      </c>
      <c r="K60" s="126"/>
      <c r="L60" s="126"/>
      <c r="M60" s="126"/>
      <c r="N60" s="126"/>
    </row>
    <row r="61" spans="1:14" ht="14.25" customHeight="1" x14ac:dyDescent="0.2">
      <c r="A61" s="83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6"/>
      <c r="H61" s="126"/>
      <c r="I61" s="126"/>
      <c r="J61" s="84">
        <f t="shared" si="5"/>
        <v>0</v>
      </c>
      <c r="K61" s="126"/>
      <c r="L61" s="126"/>
      <c r="M61" s="126"/>
      <c r="N61" s="126"/>
    </row>
    <row r="62" spans="1:14" ht="13.5" customHeight="1" x14ac:dyDescent="0.2">
      <c r="A62" s="83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6"/>
      <c r="H62" s="126"/>
      <c r="I62" s="126"/>
      <c r="J62" s="84">
        <f t="shared" si="5"/>
        <v>0</v>
      </c>
      <c r="K62" s="126"/>
      <c r="L62" s="126"/>
      <c r="M62" s="126"/>
      <c r="N62" s="126"/>
    </row>
    <row r="63" spans="1:14" x14ac:dyDescent="0.2">
      <c r="A63" s="83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6"/>
      <c r="H63" s="126"/>
      <c r="I63" s="126"/>
      <c r="J63" s="84">
        <f t="shared" si="5"/>
        <v>12</v>
      </c>
      <c r="K63" s="126"/>
      <c r="L63" s="126"/>
      <c r="M63" s="126"/>
      <c r="N63" s="126"/>
    </row>
    <row r="64" spans="1:14" ht="12.75" customHeight="1" x14ac:dyDescent="0.2">
      <c r="A64" s="83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6"/>
      <c r="H64" s="126"/>
      <c r="I64" s="126"/>
      <c r="J64" s="84">
        <f t="shared" si="5"/>
        <v>0</v>
      </c>
      <c r="K64" s="126"/>
      <c r="L64" s="126"/>
      <c r="M64" s="126"/>
      <c r="N64" s="126"/>
    </row>
    <row r="65" spans="1:15" ht="12.75" customHeight="1" x14ac:dyDescent="0.2">
      <c r="A65" s="83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6"/>
      <c r="H65" s="126"/>
      <c r="I65" s="126"/>
      <c r="J65" s="84">
        <f t="shared" si="5"/>
        <v>0</v>
      </c>
      <c r="K65" s="126"/>
      <c r="L65" s="126"/>
      <c r="M65" s="126"/>
      <c r="N65" s="126"/>
    </row>
    <row r="66" spans="1:15" ht="12" customHeight="1" x14ac:dyDescent="0.2">
      <c r="A66" s="83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6"/>
      <c r="H66" s="126"/>
      <c r="I66" s="126"/>
      <c r="J66" s="84">
        <f t="shared" si="5"/>
        <v>0</v>
      </c>
      <c r="K66" s="126"/>
      <c r="L66" s="126"/>
      <c r="M66" s="126"/>
      <c r="N66" s="126"/>
    </row>
    <row r="67" spans="1:15" x14ac:dyDescent="0.2">
      <c r="A67" s="83">
        <f t="shared" si="2"/>
        <v>65</v>
      </c>
      <c r="B67" s="61" t="s">
        <v>134</v>
      </c>
      <c r="C67" s="61" t="s">
        <v>2</v>
      </c>
      <c r="D67" s="89">
        <v>10</v>
      </c>
      <c r="E67" s="61">
        <f t="shared" si="1"/>
        <v>5</v>
      </c>
      <c r="F67" s="122"/>
      <c r="G67" s="126"/>
      <c r="H67" s="126"/>
      <c r="I67" s="126"/>
      <c r="J67" s="84">
        <f t="shared" si="5"/>
        <v>5</v>
      </c>
      <c r="K67" s="126"/>
      <c r="L67" s="126"/>
      <c r="M67" s="126"/>
      <c r="N67" s="126"/>
    </row>
    <row r="68" spans="1:15" ht="60.75" customHeight="1" x14ac:dyDescent="0.2">
      <c r="A68" s="83">
        <f t="shared" si="2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6"/>
      <c r="H68" s="126"/>
      <c r="I68" s="126"/>
      <c r="J68" s="84">
        <f t="shared" si="5"/>
        <v>2</v>
      </c>
      <c r="K68" s="126"/>
      <c r="L68" s="126"/>
      <c r="M68" s="126"/>
      <c r="N68" s="126"/>
    </row>
    <row r="69" spans="1:15" ht="15" customHeight="1" x14ac:dyDescent="0.2">
      <c r="A69" s="83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6"/>
      <c r="H69" s="126"/>
      <c r="I69" s="126"/>
      <c r="J69" s="84">
        <f t="shared" si="5"/>
        <v>36</v>
      </c>
      <c r="K69" s="126"/>
      <c r="L69" s="126"/>
      <c r="M69" s="126"/>
      <c r="N69" s="126"/>
    </row>
    <row r="70" spans="1:15" ht="13.5" customHeight="1" x14ac:dyDescent="0.2">
      <c r="A70" s="83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6"/>
      <c r="H70" s="126"/>
      <c r="I70" s="126"/>
      <c r="J70" s="84">
        <v>18</v>
      </c>
      <c r="K70" s="126"/>
      <c r="L70" s="126"/>
      <c r="M70" s="126"/>
      <c r="N70" s="126"/>
    </row>
    <row r="71" spans="1:15" ht="29.25" customHeight="1" x14ac:dyDescent="0.2">
      <c r="A71" s="83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6"/>
      <c r="H71" s="126"/>
      <c r="I71" s="126"/>
      <c r="J71" s="84">
        <f>(D71/2)</f>
        <v>0</v>
      </c>
      <c r="K71" s="126"/>
      <c r="L71" s="126"/>
      <c r="M71" s="126"/>
      <c r="N71" s="126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6"/>
      <c r="H72" s="126"/>
      <c r="I72" s="126"/>
      <c r="J72" s="61">
        <v>12</v>
      </c>
      <c r="K72" s="126"/>
      <c r="L72" s="126"/>
      <c r="M72" s="126"/>
      <c r="N72" s="126"/>
    </row>
    <row r="73" spans="1:15" x14ac:dyDescent="0.2">
      <c r="A73" s="92"/>
      <c r="B73" s="90"/>
      <c r="C73" s="90"/>
      <c r="D73" s="93"/>
      <c r="H73" s="126" t="s">
        <v>138</v>
      </c>
      <c r="I73" s="152"/>
      <c r="M73" s="126" t="s">
        <v>138</v>
      </c>
      <c r="N73" s="152"/>
      <c r="O73" s="127"/>
    </row>
    <row r="74" spans="1:15" ht="66" x14ac:dyDescent="0.2">
      <c r="A74" s="92"/>
      <c r="B74" s="187" t="s">
        <v>242</v>
      </c>
      <c r="C74" s="90"/>
      <c r="D74" s="93"/>
    </row>
    <row r="75" spans="1:15" x14ac:dyDescent="0.2">
      <c r="A75" s="92"/>
      <c r="B75" s="51"/>
      <c r="C75" s="90"/>
      <c r="D75" s="93"/>
      <c r="F75" s="153"/>
      <c r="G75" s="154"/>
      <c r="H75" s="154"/>
      <c r="I75" s="154"/>
      <c r="J75" s="153"/>
      <c r="K75" s="154"/>
      <c r="L75" s="154"/>
      <c r="M75" s="154"/>
      <c r="N75" s="154"/>
    </row>
    <row r="76" spans="1:15" x14ac:dyDescent="0.2">
      <c r="A76" s="92"/>
      <c r="B76" s="51"/>
      <c r="C76" s="90"/>
      <c r="D76" s="93"/>
      <c r="F76" s="153"/>
      <c r="G76" s="154"/>
      <c r="H76" s="154"/>
      <c r="I76" s="154"/>
      <c r="J76" s="153"/>
      <c r="K76" s="154"/>
      <c r="L76" s="154"/>
      <c r="M76" s="154"/>
      <c r="N76" s="154"/>
    </row>
    <row r="77" spans="1:15" ht="16.5" x14ac:dyDescent="0.2">
      <c r="A77" s="92"/>
      <c r="B77" s="187"/>
      <c r="C77" s="90"/>
      <c r="D77" s="93"/>
      <c r="F77" s="153"/>
      <c r="G77" s="154"/>
      <c r="H77" s="154"/>
      <c r="I77" s="154"/>
      <c r="J77" s="153"/>
      <c r="K77" s="154"/>
      <c r="L77" s="154"/>
      <c r="M77" s="154"/>
      <c r="N77" s="154"/>
    </row>
    <row r="78" spans="1:15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</row>
    <row r="79" spans="1:15" ht="33" x14ac:dyDescent="0.2">
      <c r="B79" s="187" t="s">
        <v>243</v>
      </c>
      <c r="F79" s="153"/>
      <c r="G79" s="154"/>
      <c r="H79" s="154"/>
      <c r="I79" s="154"/>
      <c r="J79" s="153"/>
      <c r="K79" s="154"/>
      <c r="L79" s="154"/>
      <c r="M79" s="154"/>
      <c r="N79" s="154"/>
    </row>
    <row r="80" spans="1:15" ht="14.25" x14ac:dyDescent="0.2">
      <c r="B80" s="188" t="s">
        <v>244</v>
      </c>
      <c r="F80" s="153"/>
      <c r="G80" s="154"/>
      <c r="H80" s="154"/>
      <c r="I80" s="154"/>
      <c r="J80" s="153"/>
      <c r="K80" s="154"/>
      <c r="L80" s="154"/>
      <c r="M80" s="154"/>
      <c r="N80" s="154"/>
    </row>
    <row r="81" spans="2:14" ht="28.5" x14ac:dyDescent="0.2">
      <c r="B81" s="188" t="s">
        <v>245</v>
      </c>
      <c r="F81" s="153"/>
      <c r="G81" s="154"/>
      <c r="H81" s="154"/>
      <c r="I81" s="154"/>
      <c r="J81" s="153"/>
      <c r="K81" s="154"/>
      <c r="L81" s="154"/>
      <c r="M81" s="154"/>
      <c r="N81" s="154"/>
    </row>
    <row r="82" spans="2:14" ht="28.5" x14ac:dyDescent="0.2">
      <c r="B82" s="188" t="s">
        <v>246</v>
      </c>
      <c r="F82" s="153"/>
      <c r="G82" s="154"/>
      <c r="H82" s="154"/>
      <c r="I82" s="154"/>
      <c r="J82" s="153"/>
      <c r="K82" s="154"/>
      <c r="L82" s="154"/>
      <c r="M82" s="154"/>
      <c r="N82" s="154"/>
    </row>
    <row r="83" spans="2:14" x14ac:dyDescent="0.2">
      <c r="F83" s="153"/>
      <c r="G83" s="154"/>
      <c r="H83" s="154"/>
      <c r="I83" s="154"/>
      <c r="J83" s="153"/>
      <c r="K83" s="154"/>
      <c r="L83" s="154"/>
      <c r="M83" s="154"/>
      <c r="N83" s="154"/>
    </row>
    <row r="84" spans="2:14" x14ac:dyDescent="0.2">
      <c r="F84" s="153"/>
      <c r="G84" s="154"/>
      <c r="H84" s="154"/>
      <c r="I84" s="154"/>
      <c r="J84" s="153"/>
      <c r="K84" s="154"/>
      <c r="L84" s="154"/>
      <c r="M84" s="154"/>
      <c r="N84" s="154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2"/>
  <sheetViews>
    <sheetView workbookViewId="0">
      <pane xSplit="2" ySplit="2" topLeftCell="C66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85" customWidth="1"/>
    <col min="2" max="2" width="37.7109375" style="88" customWidth="1"/>
    <col min="3" max="3" width="18.28515625" style="88" customWidth="1"/>
    <col min="4" max="4" width="8" style="56" customWidth="1"/>
    <col min="5" max="6" width="11.42578125" style="86"/>
    <col min="7" max="8" width="11.42578125" style="129"/>
    <col min="9" max="9" width="11.7109375" style="129" bestFit="1" customWidth="1"/>
    <col min="10" max="10" width="11.42578125" style="86"/>
    <col min="11" max="11" width="11.42578125" style="129"/>
    <col min="12" max="14" width="11.7109375" style="129" bestFit="1" customWidth="1"/>
    <col min="15" max="16384" width="11.42578125" style="86"/>
  </cols>
  <sheetData>
    <row r="1" spans="1:14" ht="51" customHeight="1" x14ac:dyDescent="0.2">
      <c r="A1" s="182"/>
      <c r="B1" s="182"/>
      <c r="C1" s="177" t="s">
        <v>206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82" customFormat="1" ht="36.75" customHeight="1" x14ac:dyDescent="0.2">
      <c r="A2" s="166" t="s">
        <v>0</v>
      </c>
      <c r="B2" s="166" t="s">
        <v>1</v>
      </c>
      <c r="C2" s="163" t="s">
        <v>2</v>
      </c>
      <c r="D2" s="163" t="s">
        <v>149</v>
      </c>
      <c r="E2" s="163" t="s">
        <v>136</v>
      </c>
      <c r="F2" s="163" t="s">
        <v>137</v>
      </c>
      <c r="G2" s="124" t="s">
        <v>138</v>
      </c>
      <c r="H2" s="124" t="s">
        <v>139</v>
      </c>
      <c r="I2" s="124" t="s">
        <v>140</v>
      </c>
      <c r="J2" s="163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166">
        <v>1</v>
      </c>
      <c r="B3" s="61" t="s">
        <v>232</v>
      </c>
      <c r="C3" s="61" t="s">
        <v>113</v>
      </c>
      <c r="D3" s="89">
        <v>72</v>
      </c>
      <c r="E3" s="61">
        <f>(D3/2)</f>
        <v>36</v>
      </c>
      <c r="F3" s="122"/>
      <c r="G3" s="128"/>
      <c r="H3" s="128"/>
      <c r="I3" s="128"/>
      <c r="J3" s="87">
        <v>38</v>
      </c>
      <c r="K3" s="128"/>
      <c r="L3" s="128"/>
      <c r="M3" s="128"/>
      <c r="N3" s="128"/>
    </row>
    <row r="4" spans="1:14" x14ac:dyDescent="0.2">
      <c r="A4" s="166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0">(D4/2)</f>
        <v>5</v>
      </c>
      <c r="F4" s="122"/>
      <c r="G4" s="128"/>
      <c r="H4" s="128"/>
      <c r="I4" s="128"/>
      <c r="J4" s="87">
        <f t="shared" ref="J4:J13" si="1">(D4/2)</f>
        <v>5</v>
      </c>
      <c r="K4" s="128"/>
      <c r="L4" s="128"/>
      <c r="M4" s="128"/>
      <c r="N4" s="128"/>
    </row>
    <row r="5" spans="1:14" ht="19.5" customHeight="1" x14ac:dyDescent="0.2">
      <c r="A5" s="166">
        <f t="shared" ref="A5:A68" si="2">1+A4</f>
        <v>3</v>
      </c>
      <c r="B5" s="61" t="s">
        <v>124</v>
      </c>
      <c r="C5" s="61" t="s">
        <v>7</v>
      </c>
      <c r="D5" s="84"/>
      <c r="E5" s="61">
        <f t="shared" si="0"/>
        <v>0</v>
      </c>
      <c r="F5" s="122"/>
      <c r="G5" s="128"/>
      <c r="H5" s="128"/>
      <c r="I5" s="128"/>
      <c r="J5" s="87">
        <f t="shared" si="1"/>
        <v>0</v>
      </c>
      <c r="K5" s="128"/>
      <c r="L5" s="128"/>
      <c r="M5" s="128"/>
      <c r="N5" s="128"/>
    </row>
    <row r="6" spans="1:14" x14ac:dyDescent="0.2">
      <c r="A6" s="166">
        <f t="shared" si="2"/>
        <v>4</v>
      </c>
      <c r="B6" s="61" t="s">
        <v>8</v>
      </c>
      <c r="C6" s="61" t="s">
        <v>2</v>
      </c>
      <c r="D6" s="84"/>
      <c r="E6" s="61">
        <f t="shared" si="0"/>
        <v>0</v>
      </c>
      <c r="F6" s="122"/>
      <c r="G6" s="128"/>
      <c r="H6" s="128"/>
      <c r="I6" s="128"/>
      <c r="J6" s="87">
        <f t="shared" si="1"/>
        <v>0</v>
      </c>
      <c r="K6" s="128"/>
      <c r="L6" s="128"/>
      <c r="M6" s="128"/>
      <c r="N6" s="128"/>
    </row>
    <row r="7" spans="1:14" ht="15" customHeight="1" x14ac:dyDescent="0.2">
      <c r="A7" s="166">
        <f t="shared" si="2"/>
        <v>5</v>
      </c>
      <c r="B7" s="61" t="s">
        <v>121</v>
      </c>
      <c r="C7" s="61" t="s">
        <v>9</v>
      </c>
      <c r="D7" s="89">
        <v>12</v>
      </c>
      <c r="E7" s="61">
        <f t="shared" si="0"/>
        <v>6</v>
      </c>
      <c r="F7" s="122"/>
      <c r="G7" s="128"/>
      <c r="H7" s="128"/>
      <c r="I7" s="128"/>
      <c r="J7" s="87">
        <f t="shared" si="1"/>
        <v>6</v>
      </c>
      <c r="K7" s="128"/>
      <c r="L7" s="128"/>
      <c r="M7" s="128"/>
      <c r="N7" s="128"/>
    </row>
    <row r="8" spans="1:14" ht="15" x14ac:dyDescent="0.2">
      <c r="A8" s="166">
        <f t="shared" si="2"/>
        <v>6</v>
      </c>
      <c r="B8" s="61" t="s">
        <v>150</v>
      </c>
      <c r="C8" s="61" t="s">
        <v>114</v>
      </c>
      <c r="D8" s="91"/>
      <c r="E8" s="61">
        <f t="shared" si="0"/>
        <v>0</v>
      </c>
      <c r="F8" s="122"/>
      <c r="G8" s="128"/>
      <c r="H8" s="128"/>
      <c r="I8" s="128"/>
      <c r="J8" s="87">
        <f t="shared" si="1"/>
        <v>0</v>
      </c>
      <c r="K8" s="128"/>
      <c r="L8" s="128"/>
      <c r="M8" s="128"/>
      <c r="N8" s="128"/>
    </row>
    <row r="9" spans="1:14" x14ac:dyDescent="0.2">
      <c r="A9" s="166">
        <f t="shared" si="2"/>
        <v>7</v>
      </c>
      <c r="B9" s="61" t="s">
        <v>123</v>
      </c>
      <c r="C9" s="61" t="s">
        <v>2</v>
      </c>
      <c r="D9" s="84"/>
      <c r="E9" s="61">
        <f t="shared" si="0"/>
        <v>0</v>
      </c>
      <c r="F9" s="122"/>
      <c r="G9" s="128"/>
      <c r="H9" s="128"/>
      <c r="I9" s="128"/>
      <c r="J9" s="87">
        <f t="shared" si="1"/>
        <v>0</v>
      </c>
      <c r="K9" s="128"/>
      <c r="L9" s="128"/>
      <c r="M9" s="128"/>
      <c r="N9" s="128"/>
    </row>
    <row r="10" spans="1:14" ht="27" customHeight="1" x14ac:dyDescent="0.2">
      <c r="A10" s="166">
        <f t="shared" si="2"/>
        <v>8</v>
      </c>
      <c r="B10" s="61" t="s">
        <v>10</v>
      </c>
      <c r="C10" s="61" t="s">
        <v>11</v>
      </c>
      <c r="D10" s="84"/>
      <c r="E10" s="61">
        <f t="shared" si="0"/>
        <v>0</v>
      </c>
      <c r="F10" s="112"/>
      <c r="G10" s="128"/>
      <c r="H10" s="128"/>
      <c r="I10" s="128"/>
      <c r="J10" s="87">
        <f t="shared" si="1"/>
        <v>0</v>
      </c>
      <c r="K10" s="128"/>
      <c r="L10" s="128"/>
      <c r="M10" s="128"/>
      <c r="N10" s="128"/>
    </row>
    <row r="11" spans="1:14" x14ac:dyDescent="0.2">
      <c r="A11" s="166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0"/>
        <v>2</v>
      </c>
      <c r="F11" s="122"/>
      <c r="G11" s="128"/>
      <c r="H11" s="128"/>
      <c r="I11" s="128"/>
      <c r="J11" s="87">
        <f t="shared" si="1"/>
        <v>2</v>
      </c>
      <c r="K11" s="128"/>
      <c r="L11" s="128"/>
      <c r="M11" s="128"/>
      <c r="N11" s="128"/>
    </row>
    <row r="12" spans="1:14" ht="95.25" customHeight="1" x14ac:dyDescent="0.2">
      <c r="A12" s="166">
        <f t="shared" si="2"/>
        <v>10</v>
      </c>
      <c r="B12" s="61" t="s">
        <v>231</v>
      </c>
      <c r="C12" s="61" t="s">
        <v>14</v>
      </c>
      <c r="D12" s="89">
        <v>24</v>
      </c>
      <c r="E12" s="61">
        <f t="shared" si="0"/>
        <v>12</v>
      </c>
      <c r="F12" s="122"/>
      <c r="G12" s="128"/>
      <c r="H12" s="128"/>
      <c r="I12" s="128"/>
      <c r="J12" s="87">
        <f t="shared" si="1"/>
        <v>12</v>
      </c>
      <c r="K12" s="128"/>
      <c r="L12" s="128"/>
      <c r="M12" s="128"/>
      <c r="N12" s="128"/>
    </row>
    <row r="13" spans="1:14" ht="12" customHeight="1" x14ac:dyDescent="0.2">
      <c r="A13" s="166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0"/>
        <v>12</v>
      </c>
      <c r="F13" s="122"/>
      <c r="G13" s="128"/>
      <c r="H13" s="128"/>
      <c r="I13" s="128"/>
      <c r="J13" s="87">
        <f t="shared" si="1"/>
        <v>12</v>
      </c>
      <c r="K13" s="128"/>
      <c r="L13" s="128"/>
      <c r="M13" s="128"/>
      <c r="N13" s="128"/>
    </row>
    <row r="14" spans="1:14" ht="51" x14ac:dyDescent="0.2">
      <c r="A14" s="166">
        <f t="shared" si="2"/>
        <v>12</v>
      </c>
      <c r="B14" s="61" t="s">
        <v>236</v>
      </c>
      <c r="C14" s="61" t="s">
        <v>2</v>
      </c>
      <c r="D14" s="89">
        <v>2</v>
      </c>
      <c r="E14" s="61">
        <f t="shared" si="0"/>
        <v>1</v>
      </c>
      <c r="F14" s="122"/>
      <c r="G14" s="128"/>
      <c r="H14" s="128"/>
      <c r="I14" s="128"/>
      <c r="J14" s="87">
        <v>1</v>
      </c>
      <c r="K14" s="128"/>
      <c r="L14" s="128"/>
      <c r="M14" s="128"/>
      <c r="N14" s="128"/>
    </row>
    <row r="15" spans="1:14" x14ac:dyDescent="0.2">
      <c r="A15" s="166">
        <f t="shared" si="2"/>
        <v>13</v>
      </c>
      <c r="B15" s="61" t="s">
        <v>17</v>
      </c>
      <c r="C15" s="61" t="s">
        <v>2</v>
      </c>
      <c r="D15" s="89">
        <v>48</v>
      </c>
      <c r="E15" s="61">
        <f t="shared" si="0"/>
        <v>24</v>
      </c>
      <c r="F15" s="122"/>
      <c r="G15" s="128"/>
      <c r="H15" s="128"/>
      <c r="I15" s="128"/>
      <c r="J15" s="87">
        <f>(D15/2)</f>
        <v>24</v>
      </c>
      <c r="K15" s="128"/>
      <c r="L15" s="128"/>
      <c r="M15" s="128"/>
      <c r="N15" s="128"/>
    </row>
    <row r="16" spans="1:14" x14ac:dyDescent="0.2">
      <c r="A16" s="166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0"/>
        <v>1</v>
      </c>
      <c r="F16" s="122"/>
      <c r="G16" s="128"/>
      <c r="H16" s="128"/>
      <c r="I16" s="128"/>
      <c r="J16" s="87">
        <v>1</v>
      </c>
      <c r="K16" s="128"/>
      <c r="L16" s="128"/>
      <c r="M16" s="128"/>
      <c r="N16" s="128"/>
    </row>
    <row r="17" spans="1:14" ht="13.5" customHeight="1" x14ac:dyDescent="0.2">
      <c r="A17" s="166">
        <f t="shared" si="2"/>
        <v>15</v>
      </c>
      <c r="B17" s="61" t="s">
        <v>152</v>
      </c>
      <c r="C17" s="61" t="s">
        <v>161</v>
      </c>
      <c r="D17" s="89">
        <v>36</v>
      </c>
      <c r="E17" s="61">
        <f t="shared" si="0"/>
        <v>18</v>
      </c>
      <c r="F17" s="122"/>
      <c r="G17" s="128"/>
      <c r="H17" s="128"/>
      <c r="I17" s="128"/>
      <c r="J17" s="87">
        <f t="shared" ref="J17:J31" si="3">(D17/2)</f>
        <v>18</v>
      </c>
      <c r="K17" s="128"/>
      <c r="L17" s="128"/>
      <c r="M17" s="128"/>
      <c r="N17" s="128"/>
    </row>
    <row r="18" spans="1:14" ht="13.5" customHeight="1" x14ac:dyDescent="0.2">
      <c r="A18" s="166">
        <f t="shared" si="2"/>
        <v>16</v>
      </c>
      <c r="B18" s="61" t="s">
        <v>153</v>
      </c>
      <c r="C18" s="61" t="s">
        <v>77</v>
      </c>
      <c r="D18" s="89">
        <v>36</v>
      </c>
      <c r="E18" s="61">
        <f t="shared" si="0"/>
        <v>18</v>
      </c>
      <c r="F18" s="122"/>
      <c r="G18" s="128"/>
      <c r="H18" s="128"/>
      <c r="I18" s="128"/>
      <c r="J18" s="87">
        <f t="shared" si="3"/>
        <v>18</v>
      </c>
      <c r="K18" s="128"/>
      <c r="L18" s="128"/>
      <c r="M18" s="128"/>
      <c r="N18" s="128"/>
    </row>
    <row r="19" spans="1:14" ht="13.5" customHeight="1" x14ac:dyDescent="0.2">
      <c r="A19" s="166">
        <f t="shared" si="2"/>
        <v>17</v>
      </c>
      <c r="B19" s="61" t="s">
        <v>162</v>
      </c>
      <c r="C19" s="61" t="s">
        <v>2</v>
      </c>
      <c r="D19" s="89"/>
      <c r="E19" s="61">
        <f t="shared" si="0"/>
        <v>0</v>
      </c>
      <c r="F19" s="122"/>
      <c r="G19" s="128"/>
      <c r="H19" s="128"/>
      <c r="I19" s="128"/>
      <c r="J19" s="87">
        <f t="shared" si="3"/>
        <v>0</v>
      </c>
      <c r="K19" s="128"/>
      <c r="L19" s="128"/>
      <c r="M19" s="128"/>
      <c r="N19" s="128"/>
    </row>
    <row r="20" spans="1:14" ht="13.5" customHeight="1" x14ac:dyDescent="0.2">
      <c r="A20" s="166">
        <f t="shared" si="2"/>
        <v>18</v>
      </c>
      <c r="B20" s="61" t="s">
        <v>163</v>
      </c>
      <c r="C20" s="61" t="s">
        <v>2</v>
      </c>
      <c r="D20" s="89"/>
      <c r="E20" s="61">
        <f t="shared" si="0"/>
        <v>0</v>
      </c>
      <c r="F20" s="122"/>
      <c r="G20" s="128"/>
      <c r="H20" s="128"/>
      <c r="I20" s="128"/>
      <c r="J20" s="87">
        <f t="shared" si="3"/>
        <v>0</v>
      </c>
      <c r="K20" s="128"/>
      <c r="L20" s="128"/>
      <c r="M20" s="128"/>
      <c r="N20" s="128"/>
    </row>
    <row r="21" spans="1:14" x14ac:dyDescent="0.2">
      <c r="A21" s="166">
        <f t="shared" si="2"/>
        <v>19</v>
      </c>
      <c r="B21" s="61" t="s">
        <v>164</v>
      </c>
      <c r="C21" s="61" t="s">
        <v>2</v>
      </c>
      <c r="D21" s="89"/>
      <c r="E21" s="61">
        <f t="shared" si="0"/>
        <v>0</v>
      </c>
      <c r="F21" s="122"/>
      <c r="G21" s="128"/>
      <c r="H21" s="128"/>
      <c r="I21" s="128"/>
      <c r="J21" s="87">
        <f t="shared" si="3"/>
        <v>0</v>
      </c>
      <c r="K21" s="128"/>
      <c r="L21" s="128"/>
      <c r="M21" s="128"/>
      <c r="N21" s="128"/>
    </row>
    <row r="22" spans="1:14" x14ac:dyDescent="0.2">
      <c r="A22" s="166">
        <f t="shared" si="2"/>
        <v>20</v>
      </c>
      <c r="B22" s="61" t="s">
        <v>22</v>
      </c>
      <c r="C22" s="61" t="s">
        <v>2</v>
      </c>
      <c r="D22" s="89"/>
      <c r="E22" s="61">
        <f t="shared" si="0"/>
        <v>0</v>
      </c>
      <c r="F22" s="122"/>
      <c r="G22" s="128"/>
      <c r="H22" s="128"/>
      <c r="I22" s="128"/>
      <c r="J22" s="87">
        <f t="shared" si="3"/>
        <v>0</v>
      </c>
      <c r="K22" s="128"/>
      <c r="L22" s="128"/>
      <c r="M22" s="128"/>
      <c r="N22" s="128"/>
    </row>
    <row r="23" spans="1:14" ht="140.25" x14ac:dyDescent="0.2">
      <c r="A23" s="166">
        <f t="shared" si="2"/>
        <v>21</v>
      </c>
      <c r="B23" s="61" t="s">
        <v>212</v>
      </c>
      <c r="C23" s="61" t="s">
        <v>165</v>
      </c>
      <c r="D23" s="89">
        <v>24</v>
      </c>
      <c r="E23" s="61">
        <f t="shared" si="0"/>
        <v>12</v>
      </c>
      <c r="F23" s="122"/>
      <c r="G23" s="128"/>
      <c r="H23" s="128"/>
      <c r="I23" s="128"/>
      <c r="J23" s="87">
        <f t="shared" si="3"/>
        <v>12</v>
      </c>
      <c r="K23" s="128"/>
      <c r="L23" s="128"/>
      <c r="M23" s="128"/>
      <c r="N23" s="128"/>
    </row>
    <row r="24" spans="1:14" x14ac:dyDescent="0.2">
      <c r="A24" s="166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0"/>
        <v>1</v>
      </c>
      <c r="F24" s="122"/>
      <c r="G24" s="128"/>
      <c r="H24" s="128"/>
      <c r="I24" s="128"/>
      <c r="J24" s="87">
        <f t="shared" si="3"/>
        <v>1</v>
      </c>
      <c r="K24" s="128"/>
      <c r="L24" s="128"/>
      <c r="M24" s="128"/>
      <c r="N24" s="128"/>
    </row>
    <row r="25" spans="1:14" ht="13.5" customHeight="1" x14ac:dyDescent="0.2">
      <c r="A25" s="166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0"/>
        <v>2</v>
      </c>
      <c r="F25" s="122"/>
      <c r="G25" s="128"/>
      <c r="H25" s="128"/>
      <c r="I25" s="128"/>
      <c r="J25" s="87">
        <f t="shared" si="3"/>
        <v>2</v>
      </c>
      <c r="K25" s="128"/>
      <c r="L25" s="128"/>
      <c r="M25" s="128"/>
      <c r="N25" s="128"/>
    </row>
    <row r="26" spans="1:14" ht="48.75" customHeight="1" x14ac:dyDescent="0.2">
      <c r="A26" s="166">
        <f t="shared" si="2"/>
        <v>24</v>
      </c>
      <c r="B26" s="61" t="s">
        <v>234</v>
      </c>
      <c r="C26" s="61" t="s">
        <v>9</v>
      </c>
      <c r="D26" s="84"/>
      <c r="E26" s="61">
        <f t="shared" si="0"/>
        <v>0</v>
      </c>
      <c r="F26" s="122"/>
      <c r="G26" s="128"/>
      <c r="H26" s="128"/>
      <c r="I26" s="128"/>
      <c r="J26" s="87">
        <f t="shared" si="3"/>
        <v>0</v>
      </c>
      <c r="K26" s="128"/>
      <c r="L26" s="128"/>
      <c r="M26" s="128"/>
      <c r="N26" s="128"/>
    </row>
    <row r="27" spans="1:14" ht="13.5" customHeight="1" x14ac:dyDescent="0.2">
      <c r="A27" s="166">
        <f t="shared" si="2"/>
        <v>25</v>
      </c>
      <c r="B27" s="61" t="s">
        <v>28</v>
      </c>
      <c r="C27" s="61" t="s">
        <v>9</v>
      </c>
      <c r="D27" s="89"/>
      <c r="E27" s="61">
        <f t="shared" si="0"/>
        <v>0</v>
      </c>
      <c r="F27" s="122"/>
      <c r="G27" s="128"/>
      <c r="H27" s="128"/>
      <c r="I27" s="128"/>
      <c r="J27" s="87">
        <f t="shared" si="3"/>
        <v>0</v>
      </c>
      <c r="K27" s="128"/>
      <c r="L27" s="128"/>
      <c r="M27" s="128"/>
      <c r="N27" s="128"/>
    </row>
    <row r="28" spans="1:14" x14ac:dyDescent="0.2">
      <c r="A28" s="166">
        <f t="shared" si="2"/>
        <v>26</v>
      </c>
      <c r="B28" s="61" t="s">
        <v>29</v>
      </c>
      <c r="C28" s="61" t="s">
        <v>2</v>
      </c>
      <c r="D28" s="89"/>
      <c r="E28" s="61">
        <f t="shared" si="0"/>
        <v>0</v>
      </c>
      <c r="F28" s="122"/>
      <c r="G28" s="128"/>
      <c r="H28" s="128"/>
      <c r="I28" s="128"/>
      <c r="J28" s="87">
        <f t="shared" si="3"/>
        <v>0</v>
      </c>
      <c r="K28" s="128"/>
      <c r="L28" s="128"/>
      <c r="M28" s="128"/>
      <c r="N28" s="128"/>
    </row>
    <row r="29" spans="1:14" x14ac:dyDescent="0.2">
      <c r="A29" s="166">
        <f t="shared" si="2"/>
        <v>27</v>
      </c>
      <c r="B29" s="61" t="s">
        <v>30</v>
      </c>
      <c r="C29" s="61" t="s">
        <v>2</v>
      </c>
      <c r="D29" s="89">
        <v>6</v>
      </c>
      <c r="E29" s="61">
        <f t="shared" si="0"/>
        <v>3</v>
      </c>
      <c r="F29" s="122"/>
      <c r="G29" s="128"/>
      <c r="H29" s="128"/>
      <c r="I29" s="128"/>
      <c r="J29" s="87">
        <f t="shared" si="3"/>
        <v>3</v>
      </c>
      <c r="K29" s="128"/>
      <c r="L29" s="128"/>
      <c r="M29" s="128"/>
      <c r="N29" s="128"/>
    </row>
    <row r="30" spans="1:14" x14ac:dyDescent="0.2">
      <c r="A30" s="166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0"/>
        <v>12</v>
      </c>
      <c r="F30" s="122"/>
      <c r="G30" s="128"/>
      <c r="H30" s="128"/>
      <c r="I30" s="128"/>
      <c r="J30" s="87">
        <f t="shared" si="3"/>
        <v>12</v>
      </c>
      <c r="K30" s="128"/>
      <c r="L30" s="128"/>
      <c r="M30" s="128"/>
      <c r="N30" s="128"/>
    </row>
    <row r="31" spans="1:14" x14ac:dyDescent="0.2">
      <c r="A31" s="166">
        <f t="shared" si="2"/>
        <v>29</v>
      </c>
      <c r="B31" s="61" t="s">
        <v>32</v>
      </c>
      <c r="C31" s="61" t="s">
        <v>2</v>
      </c>
      <c r="D31" s="89"/>
      <c r="E31" s="61">
        <f t="shared" si="0"/>
        <v>0</v>
      </c>
      <c r="F31" s="122"/>
      <c r="G31" s="128"/>
      <c r="H31" s="128"/>
      <c r="I31" s="128"/>
      <c r="J31" s="87">
        <f t="shared" si="3"/>
        <v>0</v>
      </c>
      <c r="K31" s="128"/>
      <c r="L31" s="128"/>
      <c r="M31" s="128"/>
      <c r="N31" s="128"/>
    </row>
    <row r="32" spans="1:14" x14ac:dyDescent="0.2">
      <c r="A32" s="166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0"/>
        <v>1</v>
      </c>
      <c r="F32" s="122"/>
      <c r="G32" s="128"/>
      <c r="H32" s="128"/>
      <c r="I32" s="128"/>
      <c r="J32" s="87">
        <v>0</v>
      </c>
      <c r="K32" s="128"/>
      <c r="L32" s="128"/>
      <c r="M32" s="128"/>
      <c r="N32" s="128"/>
    </row>
    <row r="33" spans="1:14" x14ac:dyDescent="0.2">
      <c r="A33" s="166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0"/>
        <v>6</v>
      </c>
      <c r="F33" s="122"/>
      <c r="G33" s="128"/>
      <c r="H33" s="128"/>
      <c r="I33" s="128"/>
      <c r="J33" s="87">
        <f t="shared" ref="J33:J54" si="4">(D33/2)</f>
        <v>6</v>
      </c>
      <c r="K33" s="128"/>
      <c r="L33" s="128"/>
      <c r="M33" s="128"/>
      <c r="N33" s="128"/>
    </row>
    <row r="34" spans="1:14" x14ac:dyDescent="0.2">
      <c r="A34" s="166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0"/>
        <v>12</v>
      </c>
      <c r="F34" s="122"/>
      <c r="G34" s="128"/>
      <c r="H34" s="128"/>
      <c r="I34" s="128"/>
      <c r="J34" s="87">
        <f t="shared" si="4"/>
        <v>12</v>
      </c>
      <c r="K34" s="128"/>
      <c r="L34" s="128"/>
      <c r="M34" s="128"/>
      <c r="N34" s="128"/>
    </row>
    <row r="35" spans="1:14" ht="60" customHeight="1" x14ac:dyDescent="0.2">
      <c r="A35" s="166">
        <f t="shared" si="2"/>
        <v>33</v>
      </c>
      <c r="B35" s="61" t="s">
        <v>235</v>
      </c>
      <c r="C35" s="61" t="s">
        <v>37</v>
      </c>
      <c r="D35" s="89">
        <v>6</v>
      </c>
      <c r="E35" s="61">
        <f t="shared" si="0"/>
        <v>3</v>
      </c>
      <c r="F35" s="122"/>
      <c r="G35" s="128"/>
      <c r="H35" s="128"/>
      <c r="I35" s="128"/>
      <c r="J35" s="87">
        <f t="shared" si="4"/>
        <v>3</v>
      </c>
      <c r="K35" s="128"/>
      <c r="L35" s="128"/>
      <c r="M35" s="128"/>
      <c r="N35" s="128"/>
    </row>
    <row r="36" spans="1:14" ht="70.5" customHeight="1" x14ac:dyDescent="0.2">
      <c r="A36" s="166">
        <f t="shared" si="2"/>
        <v>34</v>
      </c>
      <c r="B36" s="61" t="s">
        <v>233</v>
      </c>
      <c r="C36" s="63" t="s">
        <v>39</v>
      </c>
      <c r="D36" s="89">
        <v>18</v>
      </c>
      <c r="E36" s="61">
        <f t="shared" si="0"/>
        <v>9</v>
      </c>
      <c r="F36" s="122"/>
      <c r="G36" s="128"/>
      <c r="H36" s="128"/>
      <c r="I36" s="128"/>
      <c r="J36" s="87">
        <f t="shared" si="4"/>
        <v>9</v>
      </c>
      <c r="K36" s="128"/>
      <c r="L36" s="128"/>
      <c r="M36" s="128"/>
      <c r="N36" s="128"/>
    </row>
    <row r="37" spans="1:14" ht="60" customHeight="1" x14ac:dyDescent="0.2">
      <c r="A37" s="166">
        <f t="shared" si="2"/>
        <v>35</v>
      </c>
      <c r="B37" s="61" t="s">
        <v>219</v>
      </c>
      <c r="C37" s="63" t="s">
        <v>220</v>
      </c>
      <c r="D37" s="89">
        <v>24</v>
      </c>
      <c r="E37" s="61">
        <f t="shared" si="0"/>
        <v>12</v>
      </c>
      <c r="F37" s="122"/>
      <c r="G37" s="128"/>
      <c r="H37" s="128"/>
      <c r="I37" s="128"/>
      <c r="J37" s="87">
        <f t="shared" si="4"/>
        <v>12</v>
      </c>
      <c r="K37" s="128"/>
      <c r="L37" s="128"/>
      <c r="M37" s="128"/>
      <c r="N37" s="128"/>
    </row>
    <row r="38" spans="1:14" ht="88.5" customHeight="1" x14ac:dyDescent="0.2">
      <c r="A38" s="166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0"/>
        <v>6</v>
      </c>
      <c r="F38" s="122"/>
      <c r="G38" s="128"/>
      <c r="H38" s="128"/>
      <c r="I38" s="128"/>
      <c r="J38" s="87">
        <f t="shared" si="4"/>
        <v>6</v>
      </c>
      <c r="K38" s="128"/>
      <c r="L38" s="128"/>
      <c r="M38" s="128"/>
      <c r="N38" s="128"/>
    </row>
    <row r="39" spans="1:14" ht="14.25" customHeight="1" x14ac:dyDescent="0.2">
      <c r="A39" s="166">
        <f t="shared" si="2"/>
        <v>37</v>
      </c>
      <c r="B39" s="61" t="s">
        <v>42</v>
      </c>
      <c r="C39" s="61" t="s">
        <v>43</v>
      </c>
      <c r="D39" s="89">
        <v>12</v>
      </c>
      <c r="E39" s="61">
        <f t="shared" si="0"/>
        <v>6</v>
      </c>
      <c r="F39" s="122"/>
      <c r="G39" s="128"/>
      <c r="H39" s="128"/>
      <c r="I39" s="128"/>
      <c r="J39" s="87">
        <f t="shared" si="4"/>
        <v>6</v>
      </c>
      <c r="K39" s="128"/>
      <c r="L39" s="128"/>
      <c r="M39" s="128"/>
      <c r="N39" s="128"/>
    </row>
    <row r="40" spans="1:14" ht="14.25" customHeight="1" x14ac:dyDescent="0.2">
      <c r="A40" s="166">
        <f t="shared" si="2"/>
        <v>38</v>
      </c>
      <c r="B40" s="61" t="s">
        <v>179</v>
      </c>
      <c r="C40" s="61" t="s">
        <v>44</v>
      </c>
      <c r="D40" s="84"/>
      <c r="E40" s="61">
        <f t="shared" si="0"/>
        <v>0</v>
      </c>
      <c r="F40" s="122"/>
      <c r="G40" s="128"/>
      <c r="H40" s="128"/>
      <c r="I40" s="128"/>
      <c r="J40" s="87">
        <f t="shared" si="4"/>
        <v>0</v>
      </c>
      <c r="K40" s="128"/>
      <c r="L40" s="128"/>
      <c r="M40" s="128"/>
      <c r="N40" s="128"/>
    </row>
    <row r="41" spans="1:14" ht="88.5" customHeight="1" x14ac:dyDescent="0.2">
      <c r="A41" s="166">
        <f t="shared" si="2"/>
        <v>39</v>
      </c>
      <c r="B41" s="61" t="s">
        <v>222</v>
      </c>
      <c r="C41" s="61" t="s">
        <v>9</v>
      </c>
      <c r="D41" s="89"/>
      <c r="E41" s="61">
        <f t="shared" si="0"/>
        <v>0</v>
      </c>
      <c r="F41" s="122"/>
      <c r="G41" s="128"/>
      <c r="H41" s="128"/>
      <c r="I41" s="128"/>
      <c r="J41" s="87">
        <f t="shared" si="4"/>
        <v>0</v>
      </c>
      <c r="K41" s="128"/>
      <c r="L41" s="128"/>
      <c r="M41" s="128"/>
      <c r="N41" s="128"/>
    </row>
    <row r="42" spans="1:14" ht="13.5" customHeight="1" x14ac:dyDescent="0.2">
      <c r="A42" s="166">
        <f t="shared" si="2"/>
        <v>40</v>
      </c>
      <c r="B42" s="61" t="s">
        <v>45</v>
      </c>
      <c r="C42" s="61" t="s">
        <v>9</v>
      </c>
      <c r="D42" s="89">
        <v>4</v>
      </c>
      <c r="E42" s="61">
        <f t="shared" si="0"/>
        <v>2</v>
      </c>
      <c r="F42" s="122"/>
      <c r="G42" s="128"/>
      <c r="H42" s="128"/>
      <c r="I42" s="128"/>
      <c r="J42" s="87">
        <f t="shared" si="4"/>
        <v>2</v>
      </c>
      <c r="K42" s="128"/>
      <c r="L42" s="128"/>
      <c r="M42" s="128"/>
      <c r="N42" s="128"/>
    </row>
    <row r="43" spans="1:14" x14ac:dyDescent="0.2">
      <c r="A43" s="166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0"/>
        <v>12</v>
      </c>
      <c r="F43" s="122"/>
      <c r="G43" s="128"/>
      <c r="H43" s="128"/>
      <c r="I43" s="128"/>
      <c r="J43" s="87">
        <f t="shared" si="4"/>
        <v>12</v>
      </c>
      <c r="K43" s="128"/>
      <c r="L43" s="128"/>
      <c r="M43" s="128"/>
      <c r="N43" s="128"/>
    </row>
    <row r="44" spans="1:14" ht="62.25" customHeight="1" x14ac:dyDescent="0.2">
      <c r="A44" s="166">
        <f t="shared" si="2"/>
        <v>42</v>
      </c>
      <c r="B44" s="61" t="s">
        <v>223</v>
      </c>
      <c r="C44" s="61" t="s">
        <v>47</v>
      </c>
      <c r="D44" s="89"/>
      <c r="E44" s="61">
        <f t="shared" si="0"/>
        <v>0</v>
      </c>
      <c r="F44" s="122"/>
      <c r="G44" s="128"/>
      <c r="H44" s="128"/>
      <c r="I44" s="128"/>
      <c r="J44" s="87">
        <f t="shared" si="4"/>
        <v>0</v>
      </c>
      <c r="K44" s="128"/>
      <c r="L44" s="128"/>
      <c r="M44" s="128"/>
      <c r="N44" s="128"/>
    </row>
    <row r="45" spans="1:14" x14ac:dyDescent="0.2">
      <c r="A45" s="166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0"/>
        <v>6</v>
      </c>
      <c r="F45" s="122"/>
      <c r="G45" s="128"/>
      <c r="H45" s="128"/>
      <c r="I45" s="128"/>
      <c r="J45" s="87">
        <f t="shared" si="4"/>
        <v>6</v>
      </c>
      <c r="K45" s="128"/>
      <c r="L45" s="128"/>
      <c r="M45" s="128"/>
      <c r="N45" s="128"/>
    </row>
    <row r="46" spans="1:14" ht="63" customHeight="1" x14ac:dyDescent="0.2">
      <c r="A46" s="166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0"/>
        <v>4</v>
      </c>
      <c r="F46" s="122"/>
      <c r="G46" s="128"/>
      <c r="H46" s="128"/>
      <c r="I46" s="128"/>
      <c r="J46" s="87">
        <f t="shared" si="4"/>
        <v>4</v>
      </c>
      <c r="K46" s="128"/>
      <c r="L46" s="128"/>
      <c r="M46" s="128"/>
      <c r="N46" s="128"/>
    </row>
    <row r="47" spans="1:14" x14ac:dyDescent="0.2">
      <c r="A47" s="166">
        <f t="shared" si="2"/>
        <v>45</v>
      </c>
      <c r="B47" s="61" t="s">
        <v>51</v>
      </c>
      <c r="C47" s="61" t="s">
        <v>2</v>
      </c>
      <c r="D47" s="89"/>
      <c r="E47" s="61">
        <f t="shared" si="0"/>
        <v>0</v>
      </c>
      <c r="F47" s="122"/>
      <c r="G47" s="128"/>
      <c r="H47" s="128"/>
      <c r="I47" s="128"/>
      <c r="J47" s="87">
        <f t="shared" si="4"/>
        <v>0</v>
      </c>
      <c r="K47" s="128"/>
      <c r="L47" s="128"/>
      <c r="M47" s="128"/>
      <c r="N47" s="128"/>
    </row>
    <row r="48" spans="1:14" ht="13.5" customHeight="1" x14ac:dyDescent="0.2">
      <c r="A48" s="166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0"/>
        <v>12</v>
      </c>
      <c r="F48" s="122"/>
      <c r="G48" s="128"/>
      <c r="H48" s="128"/>
      <c r="I48" s="128"/>
      <c r="J48" s="87">
        <f t="shared" si="4"/>
        <v>12</v>
      </c>
      <c r="K48" s="128"/>
      <c r="L48" s="128"/>
      <c r="M48" s="128"/>
      <c r="N48" s="128"/>
    </row>
    <row r="49" spans="1:14" x14ac:dyDescent="0.2">
      <c r="A49" s="166">
        <f t="shared" si="2"/>
        <v>47</v>
      </c>
      <c r="B49" s="61" t="s">
        <v>95</v>
      </c>
      <c r="C49" s="61" t="s">
        <v>2</v>
      </c>
      <c r="D49" s="89"/>
      <c r="E49" s="61">
        <f t="shared" si="0"/>
        <v>0</v>
      </c>
      <c r="F49" s="122"/>
      <c r="G49" s="128"/>
      <c r="H49" s="128"/>
      <c r="I49" s="128"/>
      <c r="J49" s="87">
        <f t="shared" si="4"/>
        <v>0</v>
      </c>
      <c r="K49" s="128"/>
      <c r="L49" s="128"/>
      <c r="M49" s="128"/>
      <c r="N49" s="128"/>
    </row>
    <row r="50" spans="1:14" ht="13.5" customHeight="1" x14ac:dyDescent="0.2">
      <c r="A50" s="166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0"/>
        <v>3</v>
      </c>
      <c r="F50" s="122"/>
      <c r="G50" s="128"/>
      <c r="H50" s="128"/>
      <c r="I50" s="128"/>
      <c r="J50" s="87">
        <f t="shared" si="4"/>
        <v>3</v>
      </c>
      <c r="K50" s="128"/>
      <c r="L50" s="128"/>
      <c r="M50" s="128"/>
      <c r="N50" s="128"/>
    </row>
    <row r="51" spans="1:14" x14ac:dyDescent="0.2">
      <c r="A51" s="166">
        <f t="shared" si="2"/>
        <v>49</v>
      </c>
      <c r="B51" s="61" t="s">
        <v>54</v>
      </c>
      <c r="C51" s="61" t="s">
        <v>2</v>
      </c>
      <c r="D51" s="89"/>
      <c r="E51" s="61">
        <f t="shared" si="0"/>
        <v>0</v>
      </c>
      <c r="F51" s="122"/>
      <c r="G51" s="128"/>
      <c r="H51" s="128"/>
      <c r="I51" s="128"/>
      <c r="J51" s="87">
        <f t="shared" si="4"/>
        <v>0</v>
      </c>
      <c r="K51" s="128"/>
      <c r="L51" s="128"/>
      <c r="M51" s="128"/>
      <c r="N51" s="128"/>
    </row>
    <row r="52" spans="1:14" x14ac:dyDescent="0.2">
      <c r="A52" s="166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0"/>
        <v>12</v>
      </c>
      <c r="F52" s="122"/>
      <c r="G52" s="128"/>
      <c r="H52" s="128"/>
      <c r="I52" s="128"/>
      <c r="J52" s="87">
        <f t="shared" si="4"/>
        <v>12</v>
      </c>
      <c r="K52" s="128"/>
      <c r="L52" s="128"/>
      <c r="M52" s="128"/>
      <c r="N52" s="128"/>
    </row>
    <row r="53" spans="1:14" x14ac:dyDescent="0.2">
      <c r="A53" s="166">
        <f t="shared" si="2"/>
        <v>51</v>
      </c>
      <c r="B53" s="61" t="s">
        <v>56</v>
      </c>
      <c r="C53" s="61" t="s">
        <v>147</v>
      </c>
      <c r="D53" s="89"/>
      <c r="E53" s="61">
        <f t="shared" si="0"/>
        <v>0</v>
      </c>
      <c r="F53" s="122"/>
      <c r="G53" s="128"/>
      <c r="H53" s="128"/>
      <c r="I53" s="128"/>
      <c r="J53" s="87">
        <f t="shared" si="4"/>
        <v>0</v>
      </c>
      <c r="K53" s="128"/>
      <c r="L53" s="128"/>
      <c r="M53" s="128"/>
      <c r="N53" s="128"/>
    </row>
    <row r="54" spans="1:14" ht="25.5" x14ac:dyDescent="0.2">
      <c r="A54" s="166">
        <f t="shared" si="2"/>
        <v>52</v>
      </c>
      <c r="B54" s="61" t="s">
        <v>178</v>
      </c>
      <c r="C54" s="61" t="s">
        <v>2</v>
      </c>
      <c r="D54" s="89"/>
      <c r="E54" s="61">
        <f t="shared" si="0"/>
        <v>0</v>
      </c>
      <c r="F54" s="122"/>
      <c r="G54" s="128"/>
      <c r="H54" s="128"/>
      <c r="I54" s="128"/>
      <c r="J54" s="87">
        <f t="shared" si="4"/>
        <v>0</v>
      </c>
      <c r="K54" s="128"/>
      <c r="L54" s="128"/>
      <c r="M54" s="128"/>
      <c r="N54" s="128"/>
    </row>
    <row r="55" spans="1:14" ht="28.5" customHeight="1" x14ac:dyDescent="0.2">
      <c r="A55" s="166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0"/>
        <v>6</v>
      </c>
      <c r="F55" s="122"/>
      <c r="G55" s="128"/>
      <c r="H55" s="128"/>
      <c r="I55" s="128"/>
      <c r="J55" s="87">
        <v>25</v>
      </c>
      <c r="K55" s="128"/>
      <c r="L55" s="128"/>
      <c r="M55" s="128"/>
      <c r="N55" s="128"/>
    </row>
    <row r="56" spans="1:14" x14ac:dyDescent="0.2">
      <c r="A56" s="166">
        <f t="shared" si="2"/>
        <v>54</v>
      </c>
      <c r="B56" s="61" t="s">
        <v>60</v>
      </c>
      <c r="C56" s="61" t="s">
        <v>2</v>
      </c>
      <c r="D56" s="84"/>
      <c r="E56" s="61">
        <f t="shared" si="0"/>
        <v>0</v>
      </c>
      <c r="F56" s="115"/>
      <c r="G56" s="128"/>
      <c r="H56" s="128"/>
      <c r="I56" s="128"/>
      <c r="J56" s="87">
        <f>(D56/2)</f>
        <v>0</v>
      </c>
      <c r="K56" s="128"/>
      <c r="L56" s="128"/>
      <c r="M56" s="128"/>
      <c r="N56" s="128"/>
    </row>
    <row r="57" spans="1:14" ht="14.25" customHeight="1" x14ac:dyDescent="0.2">
      <c r="A57" s="166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0"/>
        <v>1</v>
      </c>
      <c r="F57" s="122"/>
      <c r="G57" s="128"/>
      <c r="H57" s="128"/>
      <c r="I57" s="128"/>
      <c r="J57" s="87">
        <v>1</v>
      </c>
      <c r="K57" s="128"/>
      <c r="L57" s="128"/>
      <c r="M57" s="128"/>
      <c r="N57" s="128"/>
    </row>
    <row r="58" spans="1:14" ht="13.5" customHeight="1" x14ac:dyDescent="0.2">
      <c r="A58" s="166">
        <f t="shared" si="2"/>
        <v>56</v>
      </c>
      <c r="B58" s="61" t="s">
        <v>62</v>
      </c>
      <c r="C58" s="61" t="s">
        <v>9</v>
      </c>
      <c r="D58" s="89"/>
      <c r="E58" s="61">
        <f t="shared" si="0"/>
        <v>0</v>
      </c>
      <c r="F58" s="122"/>
      <c r="G58" s="128"/>
      <c r="H58" s="128"/>
      <c r="I58" s="128"/>
      <c r="J58" s="87">
        <f t="shared" ref="J58:J69" si="5">(D58/2)</f>
        <v>0</v>
      </c>
      <c r="K58" s="128"/>
      <c r="L58" s="128"/>
      <c r="M58" s="128"/>
      <c r="N58" s="128"/>
    </row>
    <row r="59" spans="1:14" x14ac:dyDescent="0.2">
      <c r="A59" s="166">
        <f t="shared" si="2"/>
        <v>57</v>
      </c>
      <c r="B59" s="61" t="s">
        <v>63</v>
      </c>
      <c r="C59" s="61" t="s">
        <v>2</v>
      </c>
      <c r="D59" s="89">
        <v>12</v>
      </c>
      <c r="E59" s="61">
        <f t="shared" si="0"/>
        <v>6</v>
      </c>
      <c r="F59" s="122"/>
      <c r="G59" s="128"/>
      <c r="H59" s="128"/>
      <c r="I59" s="128"/>
      <c r="J59" s="87">
        <f t="shared" si="5"/>
        <v>6</v>
      </c>
      <c r="K59" s="128"/>
      <c r="L59" s="128"/>
      <c r="M59" s="128"/>
      <c r="N59" s="128"/>
    </row>
    <row r="60" spans="1:14" ht="15.75" customHeight="1" x14ac:dyDescent="0.2">
      <c r="A60" s="166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0"/>
        <v>0</v>
      </c>
      <c r="F60" s="122"/>
      <c r="G60" s="128"/>
      <c r="H60" s="128"/>
      <c r="I60" s="128"/>
      <c r="J60" s="87">
        <f t="shared" si="5"/>
        <v>0</v>
      </c>
      <c r="K60" s="128"/>
      <c r="L60" s="128"/>
      <c r="M60" s="128"/>
      <c r="N60" s="128"/>
    </row>
    <row r="61" spans="1:14" ht="14.25" customHeight="1" x14ac:dyDescent="0.2">
      <c r="A61" s="166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0"/>
        <v>0</v>
      </c>
      <c r="F61" s="122"/>
      <c r="G61" s="128"/>
      <c r="H61" s="128"/>
      <c r="I61" s="128"/>
      <c r="J61" s="87">
        <f t="shared" si="5"/>
        <v>0</v>
      </c>
      <c r="K61" s="128"/>
      <c r="L61" s="128"/>
      <c r="M61" s="128"/>
      <c r="N61" s="128"/>
    </row>
    <row r="62" spans="1:14" ht="13.5" customHeight="1" x14ac:dyDescent="0.2">
      <c r="A62" s="166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0"/>
        <v>0</v>
      </c>
      <c r="F62" s="122"/>
      <c r="G62" s="128"/>
      <c r="H62" s="128"/>
      <c r="I62" s="128"/>
      <c r="J62" s="87">
        <f t="shared" si="5"/>
        <v>0</v>
      </c>
      <c r="K62" s="128"/>
      <c r="L62" s="128"/>
      <c r="M62" s="128"/>
      <c r="N62" s="128"/>
    </row>
    <row r="63" spans="1:14" x14ac:dyDescent="0.2">
      <c r="A63" s="166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0"/>
        <v>12</v>
      </c>
      <c r="F63" s="122"/>
      <c r="G63" s="128"/>
      <c r="H63" s="128"/>
      <c r="I63" s="128"/>
      <c r="J63" s="87">
        <f t="shared" si="5"/>
        <v>12</v>
      </c>
      <c r="K63" s="128"/>
      <c r="L63" s="128"/>
      <c r="M63" s="128"/>
      <c r="N63" s="128"/>
    </row>
    <row r="64" spans="1:14" ht="12.75" customHeight="1" x14ac:dyDescent="0.2">
      <c r="A64" s="166">
        <f t="shared" si="2"/>
        <v>62</v>
      </c>
      <c r="B64" s="61" t="s">
        <v>68</v>
      </c>
      <c r="C64" s="61" t="s">
        <v>69</v>
      </c>
      <c r="D64" s="89"/>
      <c r="E64" s="61">
        <f t="shared" si="0"/>
        <v>0</v>
      </c>
      <c r="F64" s="122"/>
      <c r="G64" s="128"/>
      <c r="H64" s="128"/>
      <c r="I64" s="128"/>
      <c r="J64" s="87">
        <f t="shared" si="5"/>
        <v>0</v>
      </c>
      <c r="K64" s="128"/>
      <c r="L64" s="128"/>
      <c r="M64" s="128"/>
      <c r="N64" s="128"/>
    </row>
    <row r="65" spans="1:15" ht="12.75" customHeight="1" x14ac:dyDescent="0.2">
      <c r="A65" s="166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0"/>
        <v>0</v>
      </c>
      <c r="F65" s="112"/>
      <c r="G65" s="128"/>
      <c r="H65" s="128"/>
      <c r="I65" s="128"/>
      <c r="J65" s="87">
        <f t="shared" si="5"/>
        <v>0</v>
      </c>
      <c r="K65" s="128"/>
      <c r="L65" s="128"/>
      <c r="M65" s="128"/>
      <c r="N65" s="128"/>
    </row>
    <row r="66" spans="1:15" ht="12" customHeight="1" x14ac:dyDescent="0.2">
      <c r="A66" s="166">
        <f t="shared" si="2"/>
        <v>64</v>
      </c>
      <c r="B66" s="61" t="s">
        <v>148</v>
      </c>
      <c r="C66" s="61" t="s">
        <v>71</v>
      </c>
      <c r="D66" s="89"/>
      <c r="E66" s="61">
        <f t="shared" si="0"/>
        <v>0</v>
      </c>
      <c r="F66" s="122"/>
      <c r="G66" s="128"/>
      <c r="H66" s="128"/>
      <c r="I66" s="128"/>
      <c r="J66" s="87">
        <f t="shared" si="5"/>
        <v>0</v>
      </c>
      <c r="K66" s="128"/>
      <c r="L66" s="128"/>
      <c r="M66" s="128"/>
      <c r="N66" s="128"/>
    </row>
    <row r="67" spans="1:15" x14ac:dyDescent="0.2">
      <c r="A67" s="166">
        <f t="shared" si="2"/>
        <v>65</v>
      </c>
      <c r="B67" s="61" t="s">
        <v>134</v>
      </c>
      <c r="C67" s="61" t="s">
        <v>2</v>
      </c>
      <c r="D67" s="89">
        <v>12</v>
      </c>
      <c r="E67" s="61">
        <f t="shared" si="0"/>
        <v>6</v>
      </c>
      <c r="F67" s="122"/>
      <c r="G67" s="128"/>
      <c r="H67" s="128"/>
      <c r="I67" s="128"/>
      <c r="J67" s="87">
        <f t="shared" si="5"/>
        <v>6</v>
      </c>
      <c r="K67" s="128"/>
      <c r="L67" s="128"/>
      <c r="M67" s="128"/>
      <c r="N67" s="128"/>
    </row>
    <row r="68" spans="1:15" ht="49.5" customHeight="1" x14ac:dyDescent="0.2">
      <c r="A68" s="166">
        <f t="shared" si="2"/>
        <v>66</v>
      </c>
      <c r="B68" s="61" t="s">
        <v>224</v>
      </c>
      <c r="C68" s="61" t="s">
        <v>9</v>
      </c>
      <c r="D68" s="89">
        <v>4</v>
      </c>
      <c r="E68" s="61">
        <f>(D68/2)</f>
        <v>2</v>
      </c>
      <c r="F68" s="122"/>
      <c r="G68" s="128"/>
      <c r="H68" s="128"/>
      <c r="I68" s="128"/>
      <c r="J68" s="87">
        <f t="shared" si="5"/>
        <v>2</v>
      </c>
      <c r="K68" s="128"/>
      <c r="L68" s="128"/>
      <c r="M68" s="128"/>
      <c r="N68" s="128"/>
    </row>
    <row r="69" spans="1:15" ht="15" customHeight="1" x14ac:dyDescent="0.2">
      <c r="A69" s="166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87">
        <f t="shared" si="5"/>
        <v>36</v>
      </c>
      <c r="K69" s="128"/>
      <c r="L69" s="128"/>
      <c r="M69" s="128"/>
      <c r="N69" s="128"/>
    </row>
    <row r="70" spans="1:15" ht="13.5" customHeight="1" x14ac:dyDescent="0.2">
      <c r="A70" s="166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87">
        <v>18</v>
      </c>
      <c r="K70" s="128"/>
      <c r="L70" s="128"/>
      <c r="M70" s="128"/>
      <c r="N70" s="128"/>
    </row>
    <row r="71" spans="1:15" ht="29.25" customHeight="1" x14ac:dyDescent="0.2">
      <c r="A71" s="166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87">
        <f>(D71/2)</f>
        <v>0</v>
      </c>
      <c r="K71" s="128"/>
      <c r="L71" s="128"/>
      <c r="M71" s="128"/>
      <c r="N71" s="128"/>
    </row>
    <row r="72" spans="1:15" s="103" customFormat="1" x14ac:dyDescent="0.2">
      <c r="A72" s="104">
        <v>70</v>
      </c>
      <c r="B72" s="102" t="s">
        <v>180</v>
      </c>
      <c r="C72" s="102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28"/>
      <c r="L72" s="128"/>
      <c r="M72" s="128"/>
      <c r="N72" s="128"/>
    </row>
    <row r="73" spans="1:15" x14ac:dyDescent="0.2">
      <c r="A73" s="92"/>
      <c r="B73" s="94"/>
      <c r="C73" s="94"/>
      <c r="D73" s="93"/>
      <c r="H73" s="128" t="s">
        <v>138</v>
      </c>
      <c r="I73" s="152"/>
      <c r="M73" s="128" t="s">
        <v>138</v>
      </c>
      <c r="N73" s="152"/>
      <c r="O73" s="129"/>
    </row>
    <row r="74" spans="1:15" ht="66" x14ac:dyDescent="0.2">
      <c r="A74" s="92"/>
      <c r="B74" s="187" t="s">
        <v>242</v>
      </c>
      <c r="C74" s="94"/>
      <c r="D74" s="93"/>
    </row>
    <row r="75" spans="1:15" x14ac:dyDescent="0.2">
      <c r="A75" s="92"/>
      <c r="B75" s="51"/>
      <c r="C75" s="94"/>
      <c r="D75" s="93"/>
      <c r="F75" s="153"/>
      <c r="G75" s="154"/>
      <c r="H75" s="154"/>
      <c r="I75" s="154"/>
      <c r="J75" s="153"/>
      <c r="K75" s="154"/>
      <c r="L75" s="154"/>
      <c r="M75" s="154"/>
      <c r="N75" s="154"/>
      <c r="O75" s="153"/>
    </row>
    <row r="76" spans="1:15" x14ac:dyDescent="0.2">
      <c r="A76" s="92"/>
      <c r="B76" s="51"/>
      <c r="C76" s="94"/>
      <c r="D76" s="93"/>
      <c r="F76" s="153"/>
      <c r="G76" s="154"/>
      <c r="H76" s="154"/>
      <c r="I76" s="154"/>
      <c r="J76" s="153"/>
      <c r="K76" s="154"/>
      <c r="L76" s="154"/>
      <c r="M76" s="154"/>
      <c r="N76" s="154"/>
      <c r="O76" s="153"/>
    </row>
    <row r="77" spans="1:15" ht="16.5" x14ac:dyDescent="0.2">
      <c r="A77" s="92"/>
      <c r="B77" s="187"/>
      <c r="C77" s="94"/>
      <c r="D77" s="93"/>
      <c r="F77" s="153"/>
      <c r="G77" s="154"/>
      <c r="H77" s="154"/>
      <c r="I77" s="154"/>
      <c r="J77" s="153"/>
      <c r="K77" s="154"/>
      <c r="L77" s="154"/>
      <c r="M77" s="154"/>
      <c r="N77" s="154"/>
      <c r="O77" s="153"/>
    </row>
    <row r="78" spans="1:15" ht="16.5" x14ac:dyDescent="0.2">
      <c r="B78" s="187"/>
      <c r="F78" s="153"/>
      <c r="G78" s="154"/>
      <c r="H78" s="154"/>
      <c r="I78" s="154"/>
      <c r="J78" s="153"/>
      <c r="K78" s="154"/>
      <c r="L78" s="154"/>
      <c r="M78" s="154"/>
      <c r="N78" s="154"/>
      <c r="O78" s="153"/>
    </row>
    <row r="79" spans="1:15" ht="33" x14ac:dyDescent="0.2">
      <c r="B79" s="187" t="s">
        <v>243</v>
      </c>
      <c r="F79" s="153"/>
      <c r="G79" s="154"/>
      <c r="H79" s="154"/>
      <c r="I79" s="154"/>
      <c r="J79" s="153"/>
      <c r="K79" s="154"/>
      <c r="L79" s="154"/>
      <c r="M79" s="154"/>
      <c r="N79" s="154"/>
      <c r="O79" s="153"/>
    </row>
    <row r="80" spans="1:15" ht="14.25" x14ac:dyDescent="0.2">
      <c r="B80" s="188" t="s">
        <v>244</v>
      </c>
    </row>
    <row r="81" spans="2:2" ht="28.5" x14ac:dyDescent="0.2">
      <c r="B81" s="188" t="s">
        <v>245</v>
      </c>
    </row>
    <row r="82" spans="2:2" ht="28.5" x14ac:dyDescent="0.2">
      <c r="B82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3"/>
  <sheetViews>
    <sheetView workbookViewId="0">
      <pane xSplit="2" ySplit="2" topLeftCell="F69" activePane="bottomRight" state="frozen"/>
      <selection pane="topRight" activeCell="C1" sqref="C1"/>
      <selection pane="bottomLeft" activeCell="A4" sqref="A4"/>
      <selection pane="bottomRight" activeCell="B74" sqref="B74:B82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16.85546875" style="8" customWidth="1"/>
    <col min="4" max="4" width="10.42578125" style="1" bestFit="1" customWidth="1"/>
    <col min="5" max="6" width="11.42578125" style="1"/>
    <col min="7" max="9" width="11.42578125" style="131"/>
    <col min="10" max="10" width="11.42578125" style="1"/>
    <col min="11" max="12" width="11.42578125" style="131"/>
    <col min="13" max="14" width="11.7109375" style="131" bestFit="1" customWidth="1"/>
    <col min="15" max="16384" width="11.42578125" style="1"/>
  </cols>
  <sheetData>
    <row r="1" spans="1:14" ht="51" customHeight="1" x14ac:dyDescent="0.2">
      <c r="A1" s="183"/>
      <c r="B1" s="183"/>
      <c r="C1" s="177" t="s">
        <v>207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2" customFormat="1" ht="38.25" customHeight="1" x14ac:dyDescent="0.2">
      <c r="A2" s="32" t="s">
        <v>0</v>
      </c>
      <c r="B2" s="32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ht="25.5" x14ac:dyDescent="0.2">
      <c r="A3" s="32">
        <v>1</v>
      </c>
      <c r="B3" s="61" t="s">
        <v>232</v>
      </c>
      <c r="C3" s="61" t="s">
        <v>113</v>
      </c>
      <c r="D3" s="89">
        <v>40</v>
      </c>
      <c r="E3" s="61">
        <f>(D3/2)</f>
        <v>20</v>
      </c>
      <c r="F3" s="122"/>
      <c r="G3" s="128"/>
      <c r="H3" s="128"/>
      <c r="I3" s="128"/>
      <c r="J3" s="10">
        <f t="shared" ref="J3:J15" si="0">(D3/2)</f>
        <v>20</v>
      </c>
      <c r="K3" s="130"/>
      <c r="L3" s="130"/>
      <c r="M3" s="130"/>
      <c r="N3" s="130"/>
    </row>
    <row r="4" spans="1:14" x14ac:dyDescent="0.2">
      <c r="A4" s="32">
        <f>1+A3</f>
        <v>2</v>
      </c>
      <c r="B4" s="61" t="s">
        <v>5</v>
      </c>
      <c r="C4" s="61" t="s">
        <v>114</v>
      </c>
      <c r="D4" s="89">
        <v>10</v>
      </c>
      <c r="E4" s="61">
        <f t="shared" ref="E4:E67" si="1">(D4/2)</f>
        <v>5</v>
      </c>
      <c r="F4" s="122"/>
      <c r="G4" s="128"/>
      <c r="H4" s="128"/>
      <c r="I4" s="128"/>
      <c r="J4" s="10">
        <f t="shared" si="0"/>
        <v>5</v>
      </c>
      <c r="K4" s="130"/>
      <c r="L4" s="130"/>
      <c r="M4" s="130"/>
      <c r="N4" s="130"/>
    </row>
    <row r="5" spans="1:14" ht="19.5" customHeight="1" x14ac:dyDescent="0.2">
      <c r="A5" s="32">
        <f t="shared" ref="A5:A68" si="2">1+A4</f>
        <v>3</v>
      </c>
      <c r="B5" s="61" t="s">
        <v>124</v>
      </c>
      <c r="C5" s="61" t="s">
        <v>7</v>
      </c>
      <c r="D5" s="84"/>
      <c r="E5" s="61">
        <f t="shared" si="1"/>
        <v>0</v>
      </c>
      <c r="F5" s="122"/>
      <c r="G5" s="128"/>
      <c r="H5" s="128"/>
      <c r="I5" s="128"/>
      <c r="J5" s="10">
        <f t="shared" si="0"/>
        <v>0</v>
      </c>
      <c r="K5" s="130"/>
      <c r="L5" s="130"/>
      <c r="M5" s="130"/>
      <c r="N5" s="130"/>
    </row>
    <row r="6" spans="1:14" x14ac:dyDescent="0.2">
      <c r="A6" s="32">
        <f t="shared" si="2"/>
        <v>4</v>
      </c>
      <c r="B6" s="61" t="s">
        <v>8</v>
      </c>
      <c r="C6" s="61" t="s">
        <v>2</v>
      </c>
      <c r="D6" s="84"/>
      <c r="E6" s="61">
        <f t="shared" si="1"/>
        <v>0</v>
      </c>
      <c r="F6" s="122"/>
      <c r="G6" s="128"/>
      <c r="H6" s="128"/>
      <c r="I6" s="128"/>
      <c r="J6" s="10">
        <f t="shared" si="0"/>
        <v>0</v>
      </c>
      <c r="K6" s="130"/>
      <c r="L6" s="130"/>
      <c r="M6" s="130"/>
      <c r="N6" s="130"/>
    </row>
    <row r="7" spans="1:14" ht="15" customHeight="1" x14ac:dyDescent="0.2">
      <c r="A7" s="32">
        <f t="shared" si="2"/>
        <v>5</v>
      </c>
      <c r="B7" s="61" t="s">
        <v>121</v>
      </c>
      <c r="C7" s="61" t="s">
        <v>9</v>
      </c>
      <c r="D7" s="89">
        <v>12</v>
      </c>
      <c r="E7" s="61">
        <f t="shared" si="1"/>
        <v>6</v>
      </c>
      <c r="F7" s="122"/>
      <c r="G7" s="128"/>
      <c r="H7" s="128"/>
      <c r="I7" s="128"/>
      <c r="J7" s="10">
        <f t="shared" si="0"/>
        <v>6</v>
      </c>
      <c r="K7" s="130"/>
      <c r="L7" s="130"/>
      <c r="M7" s="130"/>
      <c r="N7" s="130"/>
    </row>
    <row r="8" spans="1:14" ht="15" x14ac:dyDescent="0.2">
      <c r="A8" s="32">
        <f t="shared" si="2"/>
        <v>6</v>
      </c>
      <c r="B8" s="61" t="s">
        <v>150</v>
      </c>
      <c r="C8" s="61" t="s">
        <v>114</v>
      </c>
      <c r="D8" s="91"/>
      <c r="E8" s="61">
        <f t="shared" si="1"/>
        <v>0</v>
      </c>
      <c r="F8" s="122"/>
      <c r="G8" s="128"/>
      <c r="H8" s="128"/>
      <c r="I8" s="128"/>
      <c r="J8" s="10">
        <f t="shared" si="0"/>
        <v>0</v>
      </c>
      <c r="K8" s="130"/>
      <c r="L8" s="130"/>
      <c r="M8" s="130"/>
      <c r="N8" s="130"/>
    </row>
    <row r="9" spans="1:14" x14ac:dyDescent="0.2">
      <c r="A9" s="32">
        <f t="shared" si="2"/>
        <v>7</v>
      </c>
      <c r="B9" s="61" t="s">
        <v>123</v>
      </c>
      <c r="C9" s="61" t="s">
        <v>2</v>
      </c>
      <c r="D9" s="84"/>
      <c r="E9" s="61">
        <f t="shared" si="1"/>
        <v>0</v>
      </c>
      <c r="F9" s="122"/>
      <c r="G9" s="128"/>
      <c r="H9" s="128"/>
      <c r="I9" s="128"/>
      <c r="J9" s="10">
        <f t="shared" si="0"/>
        <v>0</v>
      </c>
      <c r="K9" s="130"/>
      <c r="L9" s="130"/>
      <c r="M9" s="130"/>
      <c r="N9" s="130"/>
    </row>
    <row r="10" spans="1:14" ht="27" customHeight="1" x14ac:dyDescent="0.2">
      <c r="A10" s="32">
        <f t="shared" si="2"/>
        <v>8</v>
      </c>
      <c r="B10" s="61" t="s">
        <v>10</v>
      </c>
      <c r="C10" s="61" t="s">
        <v>11</v>
      </c>
      <c r="D10" s="84"/>
      <c r="E10" s="61">
        <f t="shared" si="1"/>
        <v>0</v>
      </c>
      <c r="F10" s="112"/>
      <c r="G10" s="128"/>
      <c r="H10" s="128"/>
      <c r="I10" s="128"/>
      <c r="J10" s="10">
        <f t="shared" si="0"/>
        <v>0</v>
      </c>
      <c r="K10" s="130"/>
      <c r="L10" s="130"/>
      <c r="M10" s="130"/>
      <c r="N10" s="130"/>
    </row>
    <row r="11" spans="1:14" x14ac:dyDescent="0.2">
      <c r="A11" s="32">
        <f t="shared" si="2"/>
        <v>9</v>
      </c>
      <c r="B11" s="61" t="s">
        <v>12</v>
      </c>
      <c r="C11" s="61" t="s">
        <v>2</v>
      </c>
      <c r="D11" s="89">
        <v>4</v>
      </c>
      <c r="E11" s="61">
        <f t="shared" si="1"/>
        <v>2</v>
      </c>
      <c r="F11" s="122"/>
      <c r="G11" s="128"/>
      <c r="H11" s="128"/>
      <c r="I11" s="128"/>
      <c r="J11" s="10">
        <f t="shared" si="0"/>
        <v>2</v>
      </c>
      <c r="K11" s="130"/>
      <c r="L11" s="130"/>
      <c r="M11" s="130"/>
      <c r="N11" s="130"/>
    </row>
    <row r="12" spans="1:14" ht="93" customHeight="1" x14ac:dyDescent="0.2">
      <c r="A12" s="32">
        <f t="shared" si="2"/>
        <v>10</v>
      </c>
      <c r="B12" s="48" t="s">
        <v>231</v>
      </c>
      <c r="C12" s="61" t="s">
        <v>14</v>
      </c>
      <c r="D12" s="89">
        <v>24</v>
      </c>
      <c r="E12" s="61">
        <f t="shared" si="1"/>
        <v>12</v>
      </c>
      <c r="F12" s="122"/>
      <c r="G12" s="128"/>
      <c r="H12" s="128"/>
      <c r="I12" s="128"/>
      <c r="J12" s="10">
        <f t="shared" si="0"/>
        <v>12</v>
      </c>
      <c r="K12" s="130"/>
      <c r="L12" s="130"/>
      <c r="M12" s="130"/>
      <c r="N12" s="130"/>
    </row>
    <row r="13" spans="1:14" ht="12" customHeight="1" x14ac:dyDescent="0.2">
      <c r="A13" s="32">
        <f t="shared" si="2"/>
        <v>11</v>
      </c>
      <c r="B13" s="61" t="s">
        <v>15</v>
      </c>
      <c r="C13" s="61" t="s">
        <v>9</v>
      </c>
      <c r="D13" s="89">
        <v>24</v>
      </c>
      <c r="E13" s="61">
        <f t="shared" si="1"/>
        <v>12</v>
      </c>
      <c r="F13" s="122"/>
      <c r="G13" s="128"/>
      <c r="H13" s="128"/>
      <c r="I13" s="128"/>
      <c r="J13" s="10">
        <f t="shared" si="0"/>
        <v>12</v>
      </c>
      <c r="K13" s="130"/>
      <c r="L13" s="130"/>
      <c r="M13" s="130"/>
      <c r="N13" s="130"/>
    </row>
    <row r="14" spans="1:14" ht="51" x14ac:dyDescent="0.2">
      <c r="A14" s="32">
        <f t="shared" si="2"/>
        <v>12</v>
      </c>
      <c r="B14" s="48" t="s">
        <v>236</v>
      </c>
      <c r="C14" s="61" t="s">
        <v>2</v>
      </c>
      <c r="D14" s="89">
        <v>4</v>
      </c>
      <c r="E14" s="61">
        <f t="shared" si="1"/>
        <v>2</v>
      </c>
      <c r="F14" s="122"/>
      <c r="G14" s="128"/>
      <c r="H14" s="128"/>
      <c r="I14" s="128"/>
      <c r="J14" s="10">
        <f t="shared" si="0"/>
        <v>2</v>
      </c>
      <c r="K14" s="130"/>
      <c r="L14" s="130"/>
      <c r="M14" s="130"/>
      <c r="N14" s="130"/>
    </row>
    <row r="15" spans="1:14" x14ac:dyDescent="0.2">
      <c r="A15" s="32">
        <f t="shared" si="2"/>
        <v>13</v>
      </c>
      <c r="B15" s="61" t="s">
        <v>17</v>
      </c>
      <c r="C15" s="61" t="s">
        <v>2</v>
      </c>
      <c r="D15" s="89">
        <v>24</v>
      </c>
      <c r="E15" s="61">
        <f t="shared" si="1"/>
        <v>12</v>
      </c>
      <c r="F15" s="122"/>
      <c r="G15" s="128"/>
      <c r="H15" s="128"/>
      <c r="I15" s="128"/>
      <c r="J15" s="10">
        <f t="shared" si="0"/>
        <v>12</v>
      </c>
      <c r="K15" s="130"/>
      <c r="L15" s="130"/>
      <c r="M15" s="130"/>
      <c r="N15" s="130"/>
    </row>
    <row r="16" spans="1:14" x14ac:dyDescent="0.2">
      <c r="A16" s="32">
        <f t="shared" si="2"/>
        <v>14</v>
      </c>
      <c r="B16" s="61" t="s">
        <v>151</v>
      </c>
      <c r="C16" s="61" t="s">
        <v>154</v>
      </c>
      <c r="D16" s="89">
        <v>2</v>
      </c>
      <c r="E16" s="61">
        <f t="shared" si="1"/>
        <v>1</v>
      </c>
      <c r="F16" s="122"/>
      <c r="G16" s="128"/>
      <c r="H16" s="128"/>
      <c r="I16" s="128"/>
      <c r="J16" s="10">
        <v>1</v>
      </c>
      <c r="K16" s="130"/>
      <c r="L16" s="130"/>
      <c r="M16" s="130"/>
      <c r="N16" s="130"/>
    </row>
    <row r="17" spans="1:14" ht="13.5" customHeight="1" x14ac:dyDescent="0.2">
      <c r="A17" s="32">
        <f t="shared" si="2"/>
        <v>15</v>
      </c>
      <c r="B17" s="61" t="s">
        <v>152</v>
      </c>
      <c r="C17" s="61" t="s">
        <v>161</v>
      </c>
      <c r="D17" s="89">
        <v>48</v>
      </c>
      <c r="E17" s="61">
        <f t="shared" si="1"/>
        <v>24</v>
      </c>
      <c r="F17" s="122"/>
      <c r="G17" s="128"/>
      <c r="H17" s="128"/>
      <c r="I17" s="128"/>
      <c r="J17" s="10">
        <f t="shared" ref="J17:J31" si="3">(D17/2)</f>
        <v>24</v>
      </c>
      <c r="K17" s="130"/>
      <c r="L17" s="130"/>
      <c r="M17" s="130"/>
      <c r="N17" s="130"/>
    </row>
    <row r="18" spans="1:14" ht="13.5" customHeight="1" x14ac:dyDescent="0.2">
      <c r="A18" s="32">
        <f t="shared" si="2"/>
        <v>16</v>
      </c>
      <c r="B18" s="61" t="s">
        <v>153</v>
      </c>
      <c r="C18" s="61" t="s">
        <v>77</v>
      </c>
      <c r="D18" s="89">
        <v>36</v>
      </c>
      <c r="E18" s="61">
        <f t="shared" si="1"/>
        <v>18</v>
      </c>
      <c r="F18" s="122"/>
      <c r="G18" s="128"/>
      <c r="H18" s="128"/>
      <c r="I18" s="128"/>
      <c r="J18" s="10">
        <f t="shared" si="3"/>
        <v>18</v>
      </c>
      <c r="K18" s="130"/>
      <c r="L18" s="130"/>
      <c r="M18" s="130"/>
      <c r="N18" s="130"/>
    </row>
    <row r="19" spans="1:14" ht="13.5" customHeight="1" x14ac:dyDescent="0.2">
      <c r="A19" s="32">
        <f t="shared" si="2"/>
        <v>17</v>
      </c>
      <c r="B19" s="61" t="s">
        <v>162</v>
      </c>
      <c r="C19" s="61" t="s">
        <v>2</v>
      </c>
      <c r="D19" s="89"/>
      <c r="E19" s="61">
        <f t="shared" si="1"/>
        <v>0</v>
      </c>
      <c r="F19" s="122"/>
      <c r="G19" s="128"/>
      <c r="H19" s="128"/>
      <c r="I19" s="128"/>
      <c r="J19" s="10">
        <f t="shared" si="3"/>
        <v>0</v>
      </c>
      <c r="K19" s="130"/>
      <c r="L19" s="130"/>
      <c r="M19" s="130"/>
      <c r="N19" s="130"/>
    </row>
    <row r="20" spans="1:14" ht="13.5" customHeight="1" x14ac:dyDescent="0.2">
      <c r="A20" s="32">
        <f t="shared" si="2"/>
        <v>18</v>
      </c>
      <c r="B20" s="61" t="s">
        <v>163</v>
      </c>
      <c r="C20" s="61" t="s">
        <v>2</v>
      </c>
      <c r="D20" s="89"/>
      <c r="E20" s="61">
        <f t="shared" si="1"/>
        <v>0</v>
      </c>
      <c r="F20" s="122"/>
      <c r="G20" s="128"/>
      <c r="H20" s="128"/>
      <c r="I20" s="128"/>
      <c r="J20" s="10">
        <f t="shared" si="3"/>
        <v>0</v>
      </c>
      <c r="K20" s="130"/>
      <c r="L20" s="130"/>
      <c r="M20" s="130"/>
      <c r="N20" s="130"/>
    </row>
    <row r="21" spans="1:14" x14ac:dyDescent="0.2">
      <c r="A21" s="32">
        <f t="shared" si="2"/>
        <v>19</v>
      </c>
      <c r="B21" s="61" t="s">
        <v>164</v>
      </c>
      <c r="C21" s="61" t="s">
        <v>2</v>
      </c>
      <c r="D21" s="89"/>
      <c r="E21" s="61">
        <f t="shared" si="1"/>
        <v>0</v>
      </c>
      <c r="F21" s="122"/>
      <c r="G21" s="128"/>
      <c r="H21" s="128"/>
      <c r="I21" s="128"/>
      <c r="J21" s="10">
        <f t="shared" si="3"/>
        <v>0</v>
      </c>
      <c r="K21" s="130"/>
      <c r="L21" s="130"/>
      <c r="M21" s="130"/>
      <c r="N21" s="130"/>
    </row>
    <row r="22" spans="1:14" x14ac:dyDescent="0.2">
      <c r="A22" s="32">
        <f t="shared" si="2"/>
        <v>20</v>
      </c>
      <c r="B22" s="61" t="s">
        <v>22</v>
      </c>
      <c r="C22" s="61" t="s">
        <v>2</v>
      </c>
      <c r="D22" s="89"/>
      <c r="E22" s="61">
        <f t="shared" si="1"/>
        <v>0</v>
      </c>
      <c r="F22" s="122"/>
      <c r="G22" s="128"/>
      <c r="H22" s="128"/>
      <c r="I22" s="128"/>
      <c r="J22" s="10">
        <f t="shared" si="3"/>
        <v>0</v>
      </c>
      <c r="K22" s="130"/>
      <c r="L22" s="130"/>
      <c r="M22" s="130"/>
      <c r="N22" s="130"/>
    </row>
    <row r="23" spans="1:14" ht="140.25" x14ac:dyDescent="0.2">
      <c r="A23" s="32">
        <f t="shared" si="2"/>
        <v>21</v>
      </c>
      <c r="B23" s="61" t="s">
        <v>212</v>
      </c>
      <c r="C23" s="61" t="s">
        <v>165</v>
      </c>
      <c r="D23" s="89">
        <v>24</v>
      </c>
      <c r="E23" s="61">
        <f t="shared" si="1"/>
        <v>12</v>
      </c>
      <c r="F23" s="122"/>
      <c r="G23" s="128"/>
      <c r="H23" s="128"/>
      <c r="I23" s="128"/>
      <c r="J23" s="10">
        <f t="shared" si="3"/>
        <v>12</v>
      </c>
      <c r="K23" s="130"/>
      <c r="L23" s="130"/>
      <c r="M23" s="130"/>
      <c r="N23" s="130"/>
    </row>
    <row r="24" spans="1:14" x14ac:dyDescent="0.2">
      <c r="A24" s="32">
        <f t="shared" si="2"/>
        <v>22</v>
      </c>
      <c r="B24" s="61" t="s">
        <v>25</v>
      </c>
      <c r="C24" s="61" t="s">
        <v>2</v>
      </c>
      <c r="D24" s="89">
        <v>2</v>
      </c>
      <c r="E24" s="61">
        <f t="shared" si="1"/>
        <v>1</v>
      </c>
      <c r="F24" s="122"/>
      <c r="G24" s="128"/>
      <c r="H24" s="128"/>
      <c r="I24" s="128"/>
      <c r="J24" s="10">
        <f t="shared" si="3"/>
        <v>1</v>
      </c>
      <c r="K24" s="130"/>
      <c r="L24" s="130"/>
      <c r="M24" s="130"/>
      <c r="N24" s="130"/>
    </row>
    <row r="25" spans="1:14" ht="13.5" customHeight="1" x14ac:dyDescent="0.2">
      <c r="A25" s="32">
        <f t="shared" si="2"/>
        <v>23</v>
      </c>
      <c r="B25" s="61" t="s">
        <v>26</v>
      </c>
      <c r="C25" s="61" t="s">
        <v>2</v>
      </c>
      <c r="D25" s="89">
        <v>4</v>
      </c>
      <c r="E25" s="61">
        <f t="shared" si="1"/>
        <v>2</v>
      </c>
      <c r="F25" s="122"/>
      <c r="G25" s="128"/>
      <c r="H25" s="128"/>
      <c r="I25" s="128"/>
      <c r="J25" s="10">
        <f t="shared" si="3"/>
        <v>2</v>
      </c>
      <c r="K25" s="130"/>
      <c r="L25" s="130"/>
      <c r="M25" s="130"/>
      <c r="N25" s="130"/>
    </row>
    <row r="26" spans="1:14" ht="43.5" customHeight="1" x14ac:dyDescent="0.2">
      <c r="A26" s="32">
        <f t="shared" si="2"/>
        <v>24</v>
      </c>
      <c r="B26" s="61" t="s">
        <v>234</v>
      </c>
      <c r="C26" s="61" t="s">
        <v>9</v>
      </c>
      <c r="D26" s="84"/>
      <c r="E26" s="61">
        <f t="shared" si="1"/>
        <v>0</v>
      </c>
      <c r="F26" s="122"/>
      <c r="G26" s="128"/>
      <c r="H26" s="128"/>
      <c r="I26" s="128"/>
      <c r="J26" s="10">
        <f t="shared" si="3"/>
        <v>0</v>
      </c>
      <c r="K26" s="130"/>
      <c r="L26" s="130"/>
      <c r="M26" s="130"/>
      <c r="N26" s="130"/>
    </row>
    <row r="27" spans="1:14" ht="13.5" customHeight="1" x14ac:dyDescent="0.2">
      <c r="A27" s="32">
        <f t="shared" si="2"/>
        <v>25</v>
      </c>
      <c r="B27" s="61" t="s">
        <v>28</v>
      </c>
      <c r="C27" s="61" t="s">
        <v>9</v>
      </c>
      <c r="D27" s="89"/>
      <c r="E27" s="61">
        <f t="shared" si="1"/>
        <v>0</v>
      </c>
      <c r="F27" s="122"/>
      <c r="G27" s="128"/>
      <c r="H27" s="128"/>
      <c r="I27" s="128"/>
      <c r="J27" s="10">
        <f t="shared" si="3"/>
        <v>0</v>
      </c>
      <c r="K27" s="130"/>
      <c r="L27" s="130"/>
      <c r="M27" s="130"/>
      <c r="N27" s="130"/>
    </row>
    <row r="28" spans="1:14" x14ac:dyDescent="0.2">
      <c r="A28" s="32">
        <f t="shared" si="2"/>
        <v>26</v>
      </c>
      <c r="B28" s="61" t="s">
        <v>29</v>
      </c>
      <c r="C28" s="61" t="s">
        <v>2</v>
      </c>
      <c r="D28" s="89"/>
      <c r="E28" s="61">
        <f t="shared" si="1"/>
        <v>0</v>
      </c>
      <c r="F28" s="122"/>
      <c r="G28" s="128"/>
      <c r="H28" s="128"/>
      <c r="I28" s="128"/>
      <c r="J28" s="10">
        <f t="shared" si="3"/>
        <v>0</v>
      </c>
      <c r="K28" s="130"/>
      <c r="L28" s="130"/>
      <c r="M28" s="130"/>
      <c r="N28" s="130"/>
    </row>
    <row r="29" spans="1:14" x14ac:dyDescent="0.2">
      <c r="A29" s="32">
        <f t="shared" si="2"/>
        <v>27</v>
      </c>
      <c r="B29" s="61" t="s">
        <v>30</v>
      </c>
      <c r="C29" s="61" t="s">
        <v>2</v>
      </c>
      <c r="D29" s="89">
        <v>8</v>
      </c>
      <c r="E29" s="61">
        <f t="shared" si="1"/>
        <v>4</v>
      </c>
      <c r="F29" s="122"/>
      <c r="G29" s="128"/>
      <c r="H29" s="128"/>
      <c r="I29" s="128"/>
      <c r="J29" s="10">
        <f t="shared" si="3"/>
        <v>4</v>
      </c>
      <c r="K29" s="130"/>
      <c r="L29" s="130"/>
      <c r="M29" s="130"/>
      <c r="N29" s="130"/>
    </row>
    <row r="30" spans="1:14" x14ac:dyDescent="0.2">
      <c r="A30" s="32">
        <f t="shared" si="2"/>
        <v>28</v>
      </c>
      <c r="B30" s="61" t="s">
        <v>31</v>
      </c>
      <c r="C30" s="61" t="s">
        <v>2</v>
      </c>
      <c r="D30" s="89">
        <v>24</v>
      </c>
      <c r="E30" s="61">
        <f t="shared" si="1"/>
        <v>12</v>
      </c>
      <c r="F30" s="122"/>
      <c r="G30" s="128"/>
      <c r="H30" s="128"/>
      <c r="I30" s="128"/>
      <c r="J30" s="10">
        <f t="shared" si="3"/>
        <v>12</v>
      </c>
      <c r="K30" s="130"/>
      <c r="L30" s="130"/>
      <c r="M30" s="130"/>
      <c r="N30" s="130"/>
    </row>
    <row r="31" spans="1:14" x14ac:dyDescent="0.2">
      <c r="A31" s="32">
        <f t="shared" si="2"/>
        <v>29</v>
      </c>
      <c r="B31" s="61" t="s">
        <v>32</v>
      </c>
      <c r="C31" s="61" t="s">
        <v>2</v>
      </c>
      <c r="D31" s="89"/>
      <c r="E31" s="61">
        <f t="shared" si="1"/>
        <v>0</v>
      </c>
      <c r="F31" s="122"/>
      <c r="G31" s="128"/>
      <c r="H31" s="128"/>
      <c r="I31" s="128"/>
      <c r="J31" s="10">
        <f t="shared" si="3"/>
        <v>0</v>
      </c>
      <c r="K31" s="130"/>
      <c r="L31" s="130"/>
      <c r="M31" s="130"/>
      <c r="N31" s="130"/>
    </row>
    <row r="32" spans="1:14" x14ac:dyDescent="0.2">
      <c r="A32" s="32">
        <f t="shared" si="2"/>
        <v>30</v>
      </c>
      <c r="B32" s="61" t="s">
        <v>33</v>
      </c>
      <c r="C32" s="61" t="s">
        <v>2</v>
      </c>
      <c r="D32" s="89">
        <v>2</v>
      </c>
      <c r="E32" s="61">
        <f t="shared" si="1"/>
        <v>1</v>
      </c>
      <c r="F32" s="122"/>
      <c r="G32" s="128"/>
      <c r="H32" s="128"/>
      <c r="I32" s="128"/>
      <c r="J32" s="10">
        <v>0</v>
      </c>
      <c r="K32" s="130"/>
      <c r="L32" s="130"/>
      <c r="M32" s="130"/>
      <c r="N32" s="130"/>
    </row>
    <row r="33" spans="1:14" x14ac:dyDescent="0.2">
      <c r="A33" s="32">
        <f t="shared" si="2"/>
        <v>31</v>
      </c>
      <c r="B33" s="61" t="s">
        <v>144</v>
      </c>
      <c r="C33" s="61" t="s">
        <v>2</v>
      </c>
      <c r="D33" s="89">
        <v>12</v>
      </c>
      <c r="E33" s="61">
        <f t="shared" si="1"/>
        <v>6</v>
      </c>
      <c r="F33" s="122"/>
      <c r="G33" s="128"/>
      <c r="H33" s="128"/>
      <c r="I33" s="128"/>
      <c r="J33" s="10">
        <f t="shared" ref="J33:J54" si="4">(D33/2)</f>
        <v>6</v>
      </c>
      <c r="K33" s="130"/>
      <c r="L33" s="130"/>
      <c r="M33" s="130"/>
      <c r="N33" s="130"/>
    </row>
    <row r="34" spans="1:14" x14ac:dyDescent="0.2">
      <c r="A34" s="32">
        <f t="shared" si="2"/>
        <v>32</v>
      </c>
      <c r="B34" s="61" t="s">
        <v>145</v>
      </c>
      <c r="C34" s="61" t="s">
        <v>2</v>
      </c>
      <c r="D34" s="89">
        <v>24</v>
      </c>
      <c r="E34" s="61">
        <f t="shared" si="1"/>
        <v>12</v>
      </c>
      <c r="F34" s="122"/>
      <c r="G34" s="128"/>
      <c r="H34" s="128"/>
      <c r="I34" s="128"/>
      <c r="J34" s="10">
        <f t="shared" si="4"/>
        <v>12</v>
      </c>
      <c r="K34" s="130"/>
      <c r="L34" s="130"/>
      <c r="M34" s="130"/>
      <c r="N34" s="130"/>
    </row>
    <row r="35" spans="1:14" ht="59.25" customHeight="1" x14ac:dyDescent="0.2">
      <c r="A35" s="32">
        <f t="shared" si="2"/>
        <v>33</v>
      </c>
      <c r="B35" s="61" t="s">
        <v>235</v>
      </c>
      <c r="C35" s="61" t="s">
        <v>37</v>
      </c>
      <c r="D35" s="89">
        <v>6</v>
      </c>
      <c r="E35" s="61">
        <f t="shared" si="1"/>
        <v>3</v>
      </c>
      <c r="F35" s="122"/>
      <c r="G35" s="128"/>
      <c r="H35" s="128"/>
      <c r="I35" s="128"/>
      <c r="J35" s="10">
        <f t="shared" si="4"/>
        <v>3</v>
      </c>
      <c r="K35" s="130"/>
      <c r="L35" s="130"/>
      <c r="M35" s="130"/>
      <c r="N35" s="130"/>
    </row>
    <row r="36" spans="1:14" ht="76.5" customHeight="1" x14ac:dyDescent="0.2">
      <c r="A36" s="32">
        <f t="shared" si="2"/>
        <v>34</v>
      </c>
      <c r="B36" s="48" t="s">
        <v>233</v>
      </c>
      <c r="C36" s="49" t="s">
        <v>39</v>
      </c>
      <c r="D36" s="89">
        <v>20</v>
      </c>
      <c r="E36" s="61">
        <f t="shared" si="1"/>
        <v>10</v>
      </c>
      <c r="F36" s="122"/>
      <c r="G36" s="128"/>
      <c r="H36" s="128"/>
      <c r="I36" s="128"/>
      <c r="J36" s="10">
        <f t="shared" si="4"/>
        <v>10</v>
      </c>
      <c r="K36" s="130"/>
      <c r="L36" s="130"/>
      <c r="M36" s="130"/>
      <c r="N36" s="130"/>
    </row>
    <row r="37" spans="1:14" ht="63.75" customHeight="1" x14ac:dyDescent="0.2">
      <c r="A37" s="32">
        <f t="shared" si="2"/>
        <v>35</v>
      </c>
      <c r="B37" s="48" t="s">
        <v>219</v>
      </c>
      <c r="C37" s="49" t="s">
        <v>220</v>
      </c>
      <c r="D37" s="89">
        <v>24</v>
      </c>
      <c r="E37" s="61">
        <f t="shared" si="1"/>
        <v>12</v>
      </c>
      <c r="F37" s="122"/>
      <c r="G37" s="128"/>
      <c r="H37" s="128"/>
      <c r="I37" s="128"/>
      <c r="J37" s="10">
        <f t="shared" si="4"/>
        <v>12</v>
      </c>
      <c r="K37" s="130"/>
      <c r="L37" s="130"/>
      <c r="M37" s="130"/>
      <c r="N37" s="130"/>
    </row>
    <row r="38" spans="1:14" ht="100.5" customHeight="1" x14ac:dyDescent="0.2">
      <c r="A38" s="32">
        <f t="shared" si="2"/>
        <v>36</v>
      </c>
      <c r="B38" s="61" t="s">
        <v>218</v>
      </c>
      <c r="C38" s="61" t="s">
        <v>9</v>
      </c>
      <c r="D38" s="89">
        <v>12</v>
      </c>
      <c r="E38" s="61">
        <f t="shared" si="1"/>
        <v>6</v>
      </c>
      <c r="F38" s="122"/>
      <c r="G38" s="128"/>
      <c r="H38" s="128"/>
      <c r="I38" s="128"/>
      <c r="J38" s="10">
        <f t="shared" si="4"/>
        <v>6</v>
      </c>
      <c r="K38" s="130"/>
      <c r="L38" s="130"/>
      <c r="M38" s="130"/>
      <c r="N38" s="130"/>
    </row>
    <row r="39" spans="1:14" ht="14.25" customHeight="1" x14ac:dyDescent="0.2">
      <c r="A39" s="32">
        <f t="shared" si="2"/>
        <v>37</v>
      </c>
      <c r="B39" s="61" t="s">
        <v>42</v>
      </c>
      <c r="C39" s="61" t="s">
        <v>43</v>
      </c>
      <c r="D39" s="89">
        <v>12</v>
      </c>
      <c r="E39" s="61">
        <f t="shared" si="1"/>
        <v>6</v>
      </c>
      <c r="F39" s="122"/>
      <c r="G39" s="128"/>
      <c r="H39" s="128"/>
      <c r="I39" s="128"/>
      <c r="J39" s="10">
        <f t="shared" si="4"/>
        <v>6</v>
      </c>
      <c r="K39" s="130"/>
      <c r="L39" s="130"/>
      <c r="M39" s="130"/>
      <c r="N39" s="130"/>
    </row>
    <row r="40" spans="1:14" ht="14.25" customHeight="1" x14ac:dyDescent="0.2">
      <c r="A40" s="32">
        <f t="shared" si="2"/>
        <v>38</v>
      </c>
      <c r="B40" s="61" t="s">
        <v>179</v>
      </c>
      <c r="C40" s="61" t="s">
        <v>44</v>
      </c>
      <c r="D40" s="84"/>
      <c r="E40" s="61">
        <f t="shared" si="1"/>
        <v>0</v>
      </c>
      <c r="F40" s="122"/>
      <c r="G40" s="128"/>
      <c r="H40" s="128"/>
      <c r="I40" s="128"/>
      <c r="J40" s="10">
        <f t="shared" si="4"/>
        <v>0</v>
      </c>
      <c r="K40" s="130"/>
      <c r="L40" s="130"/>
      <c r="M40" s="130"/>
      <c r="N40" s="130"/>
    </row>
    <row r="41" spans="1:14" ht="87" customHeight="1" x14ac:dyDescent="0.2">
      <c r="A41" s="32">
        <f t="shared" si="2"/>
        <v>39</v>
      </c>
      <c r="B41" s="61" t="s">
        <v>222</v>
      </c>
      <c r="C41" s="61" t="s">
        <v>9</v>
      </c>
      <c r="D41" s="89"/>
      <c r="E41" s="61">
        <f t="shared" si="1"/>
        <v>0</v>
      </c>
      <c r="F41" s="122"/>
      <c r="G41" s="128"/>
      <c r="H41" s="128"/>
      <c r="I41" s="128"/>
      <c r="J41" s="10">
        <f t="shared" si="4"/>
        <v>0</v>
      </c>
      <c r="K41" s="130"/>
      <c r="L41" s="130"/>
      <c r="M41" s="130"/>
      <c r="N41" s="130"/>
    </row>
    <row r="42" spans="1:14" ht="13.5" customHeight="1" x14ac:dyDescent="0.2">
      <c r="A42" s="32">
        <f t="shared" si="2"/>
        <v>40</v>
      </c>
      <c r="B42" s="61" t="s">
        <v>45</v>
      </c>
      <c r="C42" s="61" t="s">
        <v>9</v>
      </c>
      <c r="D42" s="89">
        <v>6</v>
      </c>
      <c r="E42" s="61">
        <f t="shared" si="1"/>
        <v>3</v>
      </c>
      <c r="F42" s="122"/>
      <c r="G42" s="128"/>
      <c r="H42" s="128"/>
      <c r="I42" s="128"/>
      <c r="J42" s="10">
        <f t="shared" si="4"/>
        <v>3</v>
      </c>
      <c r="K42" s="130"/>
      <c r="L42" s="130"/>
      <c r="M42" s="130"/>
      <c r="N42" s="130"/>
    </row>
    <row r="43" spans="1:14" x14ac:dyDescent="0.2">
      <c r="A43" s="32">
        <f t="shared" si="2"/>
        <v>41</v>
      </c>
      <c r="B43" s="61" t="s">
        <v>105</v>
      </c>
      <c r="C43" s="61" t="s">
        <v>2</v>
      </c>
      <c r="D43" s="89">
        <v>24</v>
      </c>
      <c r="E43" s="61">
        <f t="shared" si="1"/>
        <v>12</v>
      </c>
      <c r="F43" s="122"/>
      <c r="G43" s="128"/>
      <c r="H43" s="128"/>
      <c r="I43" s="128"/>
      <c r="J43" s="10">
        <f t="shared" si="4"/>
        <v>12</v>
      </c>
      <c r="K43" s="130"/>
      <c r="L43" s="130"/>
      <c r="M43" s="130"/>
      <c r="N43" s="130"/>
    </row>
    <row r="44" spans="1:14" ht="70.5" customHeight="1" x14ac:dyDescent="0.2">
      <c r="A44" s="32">
        <f t="shared" si="2"/>
        <v>42</v>
      </c>
      <c r="B44" s="48" t="s">
        <v>223</v>
      </c>
      <c r="C44" s="61" t="s">
        <v>47</v>
      </c>
      <c r="D44" s="89"/>
      <c r="E44" s="61">
        <f t="shared" si="1"/>
        <v>0</v>
      </c>
      <c r="F44" s="122"/>
      <c r="G44" s="128"/>
      <c r="H44" s="128"/>
      <c r="I44" s="128"/>
      <c r="J44" s="10">
        <f t="shared" si="4"/>
        <v>0</v>
      </c>
      <c r="K44" s="130"/>
      <c r="L44" s="130"/>
      <c r="M44" s="130"/>
      <c r="N44" s="130"/>
    </row>
    <row r="45" spans="1:14" x14ac:dyDescent="0.2">
      <c r="A45" s="32">
        <f t="shared" si="2"/>
        <v>43</v>
      </c>
      <c r="B45" s="61" t="s">
        <v>48</v>
      </c>
      <c r="C45" s="61" t="s">
        <v>2</v>
      </c>
      <c r="D45" s="89">
        <v>12</v>
      </c>
      <c r="E45" s="61">
        <f t="shared" si="1"/>
        <v>6</v>
      </c>
      <c r="F45" s="122"/>
      <c r="G45" s="128"/>
      <c r="H45" s="128"/>
      <c r="I45" s="128"/>
      <c r="J45" s="10">
        <f t="shared" si="4"/>
        <v>6</v>
      </c>
      <c r="K45" s="130"/>
      <c r="L45" s="130"/>
      <c r="M45" s="130"/>
      <c r="N45" s="130"/>
    </row>
    <row r="46" spans="1:14" ht="61.5" customHeight="1" x14ac:dyDescent="0.2">
      <c r="A46" s="32">
        <f t="shared" si="2"/>
        <v>44</v>
      </c>
      <c r="B46" s="61" t="s">
        <v>230</v>
      </c>
      <c r="C46" s="61" t="s">
        <v>146</v>
      </c>
      <c r="D46" s="89">
        <v>8</v>
      </c>
      <c r="E46" s="61">
        <f t="shared" si="1"/>
        <v>4</v>
      </c>
      <c r="F46" s="122"/>
      <c r="G46" s="128"/>
      <c r="H46" s="128"/>
      <c r="I46" s="128"/>
      <c r="J46" s="10">
        <f t="shared" si="4"/>
        <v>4</v>
      </c>
      <c r="K46" s="130"/>
      <c r="L46" s="130"/>
      <c r="M46" s="130"/>
      <c r="N46" s="130"/>
    </row>
    <row r="47" spans="1:14" x14ac:dyDescent="0.2">
      <c r="A47" s="32">
        <f t="shared" si="2"/>
        <v>45</v>
      </c>
      <c r="B47" s="61" t="s">
        <v>51</v>
      </c>
      <c r="C47" s="61" t="s">
        <v>2</v>
      </c>
      <c r="D47" s="89"/>
      <c r="E47" s="61">
        <f t="shared" si="1"/>
        <v>0</v>
      </c>
      <c r="F47" s="122"/>
      <c r="G47" s="128"/>
      <c r="H47" s="128"/>
      <c r="I47" s="128"/>
      <c r="J47" s="10">
        <f t="shared" si="4"/>
        <v>0</v>
      </c>
      <c r="K47" s="130"/>
      <c r="L47" s="130"/>
      <c r="M47" s="130"/>
      <c r="N47" s="130"/>
    </row>
    <row r="48" spans="1:14" ht="13.5" customHeight="1" x14ac:dyDescent="0.2">
      <c r="A48" s="32">
        <f t="shared" si="2"/>
        <v>46</v>
      </c>
      <c r="B48" s="61" t="s">
        <v>130</v>
      </c>
      <c r="C48" s="61" t="s">
        <v>9</v>
      </c>
      <c r="D48" s="89">
        <v>24</v>
      </c>
      <c r="E48" s="61">
        <f t="shared" si="1"/>
        <v>12</v>
      </c>
      <c r="F48" s="122"/>
      <c r="G48" s="128"/>
      <c r="H48" s="128"/>
      <c r="I48" s="128"/>
      <c r="J48" s="10">
        <f t="shared" si="4"/>
        <v>12</v>
      </c>
      <c r="K48" s="130"/>
      <c r="L48" s="130"/>
      <c r="M48" s="130"/>
      <c r="N48" s="130"/>
    </row>
    <row r="49" spans="1:14" x14ac:dyDescent="0.2">
      <c r="A49" s="32">
        <f t="shared" si="2"/>
        <v>47</v>
      </c>
      <c r="B49" s="61" t="s">
        <v>95</v>
      </c>
      <c r="C49" s="61" t="s">
        <v>2</v>
      </c>
      <c r="D49" s="89"/>
      <c r="E49" s="61">
        <f t="shared" si="1"/>
        <v>0</v>
      </c>
      <c r="F49" s="122"/>
      <c r="G49" s="128"/>
      <c r="H49" s="128"/>
      <c r="I49" s="128"/>
      <c r="J49" s="10">
        <f t="shared" si="4"/>
        <v>0</v>
      </c>
      <c r="K49" s="130"/>
      <c r="L49" s="130"/>
      <c r="M49" s="130"/>
      <c r="N49" s="130"/>
    </row>
    <row r="50" spans="1:14" ht="13.5" customHeight="1" x14ac:dyDescent="0.2">
      <c r="A50" s="32">
        <f t="shared" si="2"/>
        <v>48</v>
      </c>
      <c r="B50" s="61" t="s">
        <v>52</v>
      </c>
      <c r="C50" s="61" t="s">
        <v>53</v>
      </c>
      <c r="D50" s="89">
        <v>6</v>
      </c>
      <c r="E50" s="61">
        <f t="shared" si="1"/>
        <v>3</v>
      </c>
      <c r="F50" s="122"/>
      <c r="G50" s="128"/>
      <c r="H50" s="128"/>
      <c r="I50" s="128"/>
      <c r="J50" s="10">
        <f t="shared" si="4"/>
        <v>3</v>
      </c>
      <c r="K50" s="130"/>
      <c r="L50" s="130"/>
      <c r="M50" s="130"/>
      <c r="N50" s="130"/>
    </row>
    <row r="51" spans="1:14" x14ac:dyDescent="0.2">
      <c r="A51" s="32">
        <f t="shared" si="2"/>
        <v>49</v>
      </c>
      <c r="B51" s="61" t="s">
        <v>54</v>
      </c>
      <c r="C51" s="61" t="s">
        <v>2</v>
      </c>
      <c r="D51" s="89"/>
      <c r="E51" s="61">
        <f t="shared" si="1"/>
        <v>0</v>
      </c>
      <c r="F51" s="122"/>
      <c r="G51" s="128"/>
      <c r="H51" s="128"/>
      <c r="I51" s="128"/>
      <c r="J51" s="10">
        <f t="shared" si="4"/>
        <v>0</v>
      </c>
      <c r="K51" s="130"/>
      <c r="L51" s="130"/>
      <c r="M51" s="130"/>
      <c r="N51" s="130"/>
    </row>
    <row r="52" spans="1:14" x14ac:dyDescent="0.2">
      <c r="A52" s="32">
        <f t="shared" si="2"/>
        <v>50</v>
      </c>
      <c r="B52" s="61" t="s">
        <v>55</v>
      </c>
      <c r="C52" s="61" t="s">
        <v>2</v>
      </c>
      <c r="D52" s="89">
        <v>24</v>
      </c>
      <c r="E52" s="61">
        <f t="shared" si="1"/>
        <v>12</v>
      </c>
      <c r="F52" s="122"/>
      <c r="G52" s="128"/>
      <c r="H52" s="128"/>
      <c r="I52" s="128"/>
      <c r="J52" s="10">
        <f t="shared" si="4"/>
        <v>12</v>
      </c>
      <c r="K52" s="130"/>
      <c r="L52" s="130"/>
      <c r="M52" s="130"/>
      <c r="N52" s="130"/>
    </row>
    <row r="53" spans="1:14" x14ac:dyDescent="0.2">
      <c r="A53" s="32">
        <f t="shared" si="2"/>
        <v>51</v>
      </c>
      <c r="B53" s="61" t="s">
        <v>56</v>
      </c>
      <c r="C53" s="61" t="s">
        <v>147</v>
      </c>
      <c r="D53" s="89"/>
      <c r="E53" s="61">
        <f t="shared" si="1"/>
        <v>0</v>
      </c>
      <c r="F53" s="122"/>
      <c r="G53" s="128"/>
      <c r="H53" s="128"/>
      <c r="I53" s="128"/>
      <c r="J53" s="10">
        <f t="shared" si="4"/>
        <v>0</v>
      </c>
      <c r="K53" s="130"/>
      <c r="L53" s="130"/>
      <c r="M53" s="130"/>
      <c r="N53" s="130"/>
    </row>
    <row r="54" spans="1:14" ht="25.5" x14ac:dyDescent="0.2">
      <c r="A54" s="32">
        <f t="shared" si="2"/>
        <v>52</v>
      </c>
      <c r="B54" s="61" t="s">
        <v>178</v>
      </c>
      <c r="C54" s="61" t="s">
        <v>2</v>
      </c>
      <c r="D54" s="89"/>
      <c r="E54" s="61">
        <f t="shared" si="1"/>
        <v>0</v>
      </c>
      <c r="F54" s="122"/>
      <c r="G54" s="128"/>
      <c r="H54" s="128"/>
      <c r="I54" s="128"/>
      <c r="J54" s="10">
        <f t="shared" si="4"/>
        <v>0</v>
      </c>
      <c r="K54" s="130"/>
      <c r="L54" s="130"/>
      <c r="M54" s="130"/>
      <c r="N54" s="130"/>
    </row>
    <row r="55" spans="1:14" ht="34.5" customHeight="1" x14ac:dyDescent="0.2">
      <c r="A55" s="32">
        <f t="shared" si="2"/>
        <v>53</v>
      </c>
      <c r="B55" s="61" t="s">
        <v>132</v>
      </c>
      <c r="C55" s="61" t="s">
        <v>133</v>
      </c>
      <c r="D55" s="89">
        <v>12</v>
      </c>
      <c r="E55" s="61">
        <f t="shared" si="1"/>
        <v>6</v>
      </c>
      <c r="F55" s="122"/>
      <c r="G55" s="128"/>
      <c r="H55" s="128"/>
      <c r="I55" s="128"/>
      <c r="J55" s="10">
        <v>25</v>
      </c>
      <c r="K55" s="130"/>
      <c r="L55" s="130"/>
      <c r="M55" s="130"/>
      <c r="N55" s="130"/>
    </row>
    <row r="56" spans="1:14" x14ac:dyDescent="0.2">
      <c r="A56" s="32">
        <f t="shared" si="2"/>
        <v>54</v>
      </c>
      <c r="B56" s="61" t="s">
        <v>60</v>
      </c>
      <c r="C56" s="61" t="s">
        <v>2</v>
      </c>
      <c r="D56" s="84"/>
      <c r="E56" s="61">
        <f t="shared" si="1"/>
        <v>0</v>
      </c>
      <c r="F56" s="115"/>
      <c r="G56" s="128"/>
      <c r="H56" s="128"/>
      <c r="I56" s="128"/>
      <c r="J56" s="10">
        <f>(D56/2)</f>
        <v>0</v>
      </c>
      <c r="K56" s="130"/>
      <c r="L56" s="130"/>
      <c r="M56" s="130"/>
      <c r="N56" s="130"/>
    </row>
    <row r="57" spans="1:14" ht="14.25" customHeight="1" x14ac:dyDescent="0.2">
      <c r="A57" s="32">
        <f t="shared" si="2"/>
        <v>55</v>
      </c>
      <c r="B57" s="61" t="s">
        <v>61</v>
      </c>
      <c r="C57" s="61" t="s">
        <v>2</v>
      </c>
      <c r="D57" s="89">
        <v>2</v>
      </c>
      <c r="E57" s="61">
        <f t="shared" si="1"/>
        <v>1</v>
      </c>
      <c r="F57" s="122"/>
      <c r="G57" s="128"/>
      <c r="H57" s="128"/>
      <c r="I57" s="128"/>
      <c r="J57" s="10">
        <v>1</v>
      </c>
      <c r="K57" s="130"/>
      <c r="L57" s="130"/>
      <c r="M57" s="130"/>
      <c r="N57" s="130"/>
    </row>
    <row r="58" spans="1:14" ht="13.5" customHeight="1" x14ac:dyDescent="0.2">
      <c r="A58" s="32">
        <f t="shared" si="2"/>
        <v>56</v>
      </c>
      <c r="B58" s="61" t="s">
        <v>62</v>
      </c>
      <c r="C58" s="61" t="s">
        <v>9</v>
      </c>
      <c r="D58" s="89"/>
      <c r="E58" s="61">
        <f t="shared" si="1"/>
        <v>0</v>
      </c>
      <c r="F58" s="122"/>
      <c r="G58" s="128"/>
      <c r="H58" s="128"/>
      <c r="I58" s="128"/>
      <c r="J58" s="10">
        <f t="shared" ref="J58:J69" si="5">(D58/2)</f>
        <v>0</v>
      </c>
      <c r="K58" s="130"/>
      <c r="L58" s="130"/>
      <c r="M58" s="130"/>
      <c r="N58" s="130"/>
    </row>
    <row r="59" spans="1:14" x14ac:dyDescent="0.2">
      <c r="A59" s="32">
        <f t="shared" si="2"/>
        <v>57</v>
      </c>
      <c r="B59" s="61" t="s">
        <v>63</v>
      </c>
      <c r="C59" s="61" t="s">
        <v>2</v>
      </c>
      <c r="D59" s="89">
        <v>12</v>
      </c>
      <c r="E59" s="61">
        <f t="shared" si="1"/>
        <v>6</v>
      </c>
      <c r="F59" s="122"/>
      <c r="G59" s="128"/>
      <c r="H59" s="128"/>
      <c r="I59" s="128"/>
      <c r="J59" s="10">
        <f t="shared" si="5"/>
        <v>6</v>
      </c>
      <c r="K59" s="130"/>
      <c r="L59" s="130"/>
      <c r="M59" s="130"/>
      <c r="N59" s="130"/>
    </row>
    <row r="60" spans="1:14" ht="15.75" customHeight="1" x14ac:dyDescent="0.2">
      <c r="A60" s="32">
        <f t="shared" si="2"/>
        <v>58</v>
      </c>
      <c r="B60" s="61" t="s">
        <v>64</v>
      </c>
      <c r="C60" s="61" t="str">
        <f>+C58</f>
        <v>FRASCO X GALON</v>
      </c>
      <c r="D60" s="89"/>
      <c r="E60" s="61">
        <f t="shared" si="1"/>
        <v>0</v>
      </c>
      <c r="F60" s="122"/>
      <c r="G60" s="128"/>
      <c r="H60" s="128"/>
      <c r="I60" s="128"/>
      <c r="J60" s="10">
        <f t="shared" si="5"/>
        <v>0</v>
      </c>
      <c r="K60" s="130"/>
      <c r="L60" s="130"/>
      <c r="M60" s="130"/>
      <c r="N60" s="130"/>
    </row>
    <row r="61" spans="1:14" ht="14.25" customHeight="1" x14ac:dyDescent="0.2">
      <c r="A61" s="32">
        <f t="shared" si="2"/>
        <v>59</v>
      </c>
      <c r="B61" s="61" t="s">
        <v>119</v>
      </c>
      <c r="C61" s="61" t="s">
        <v>65</v>
      </c>
      <c r="D61" s="89">
        <v>0</v>
      </c>
      <c r="E61" s="61">
        <f t="shared" si="1"/>
        <v>0</v>
      </c>
      <c r="F61" s="122"/>
      <c r="G61" s="128"/>
      <c r="H61" s="128"/>
      <c r="I61" s="128"/>
      <c r="J61" s="10">
        <f t="shared" si="5"/>
        <v>0</v>
      </c>
      <c r="K61" s="130"/>
      <c r="L61" s="130"/>
      <c r="M61" s="130"/>
      <c r="N61" s="130"/>
    </row>
    <row r="62" spans="1:14" ht="13.5" customHeight="1" x14ac:dyDescent="0.2">
      <c r="A62" s="32">
        <f t="shared" si="2"/>
        <v>60</v>
      </c>
      <c r="B62" s="61" t="s">
        <v>66</v>
      </c>
      <c r="C62" s="61" t="str">
        <f>+C60</f>
        <v>FRASCO X GALON</v>
      </c>
      <c r="D62" s="89"/>
      <c r="E62" s="61">
        <f t="shared" si="1"/>
        <v>0</v>
      </c>
      <c r="F62" s="122"/>
      <c r="G62" s="128"/>
      <c r="H62" s="128"/>
      <c r="I62" s="128"/>
      <c r="J62" s="10">
        <f t="shared" si="5"/>
        <v>0</v>
      </c>
      <c r="K62" s="130"/>
      <c r="L62" s="130"/>
      <c r="M62" s="130"/>
      <c r="N62" s="130"/>
    </row>
    <row r="63" spans="1:14" x14ac:dyDescent="0.2">
      <c r="A63" s="32">
        <f t="shared" si="2"/>
        <v>61</v>
      </c>
      <c r="B63" s="61" t="s">
        <v>67</v>
      </c>
      <c r="C63" s="61" t="s">
        <v>2</v>
      </c>
      <c r="D63" s="89">
        <v>24</v>
      </c>
      <c r="E63" s="61">
        <f t="shared" si="1"/>
        <v>12</v>
      </c>
      <c r="F63" s="122"/>
      <c r="G63" s="128"/>
      <c r="H63" s="128"/>
      <c r="I63" s="128"/>
      <c r="J63" s="10">
        <f t="shared" si="5"/>
        <v>12</v>
      </c>
      <c r="K63" s="130"/>
      <c r="L63" s="130"/>
      <c r="M63" s="130"/>
      <c r="N63" s="130"/>
    </row>
    <row r="64" spans="1:14" ht="12.75" customHeight="1" x14ac:dyDescent="0.2">
      <c r="A64" s="32">
        <f t="shared" si="2"/>
        <v>62</v>
      </c>
      <c r="B64" s="61" t="s">
        <v>68</v>
      </c>
      <c r="C64" s="61" t="s">
        <v>69</v>
      </c>
      <c r="D64" s="89"/>
      <c r="E64" s="61">
        <f t="shared" si="1"/>
        <v>0</v>
      </c>
      <c r="F64" s="122"/>
      <c r="G64" s="128"/>
      <c r="H64" s="128"/>
      <c r="I64" s="128"/>
      <c r="J64" s="10">
        <f t="shared" si="5"/>
        <v>0</v>
      </c>
      <c r="K64" s="130"/>
      <c r="L64" s="130"/>
      <c r="M64" s="130"/>
      <c r="N64" s="130"/>
    </row>
    <row r="65" spans="1:15" ht="12.75" customHeight="1" x14ac:dyDescent="0.2">
      <c r="A65" s="32">
        <f t="shared" si="2"/>
        <v>63</v>
      </c>
      <c r="B65" s="61" t="s">
        <v>170</v>
      </c>
      <c r="C65" s="61" t="s">
        <v>71</v>
      </c>
      <c r="D65" s="89">
        <v>0</v>
      </c>
      <c r="E65" s="61">
        <f t="shared" si="1"/>
        <v>0</v>
      </c>
      <c r="F65" s="112"/>
      <c r="G65" s="128"/>
      <c r="H65" s="128"/>
      <c r="I65" s="128"/>
      <c r="J65" s="10">
        <f t="shared" si="5"/>
        <v>0</v>
      </c>
      <c r="K65" s="130"/>
      <c r="L65" s="130"/>
      <c r="M65" s="130"/>
      <c r="N65" s="130"/>
    </row>
    <row r="66" spans="1:15" ht="12" customHeight="1" x14ac:dyDescent="0.2">
      <c r="A66" s="32">
        <f t="shared" si="2"/>
        <v>64</v>
      </c>
      <c r="B66" s="61" t="s">
        <v>148</v>
      </c>
      <c r="C66" s="61" t="s">
        <v>71</v>
      </c>
      <c r="D66" s="89"/>
      <c r="E66" s="61">
        <f t="shared" si="1"/>
        <v>0</v>
      </c>
      <c r="F66" s="122"/>
      <c r="G66" s="128"/>
      <c r="H66" s="128"/>
      <c r="I66" s="128"/>
      <c r="J66" s="10">
        <f t="shared" si="5"/>
        <v>0</v>
      </c>
      <c r="K66" s="130"/>
      <c r="L66" s="130"/>
      <c r="M66" s="130"/>
      <c r="N66" s="130"/>
    </row>
    <row r="67" spans="1:15" x14ac:dyDescent="0.2">
      <c r="A67" s="32">
        <f t="shared" si="2"/>
        <v>65</v>
      </c>
      <c r="B67" s="61" t="s">
        <v>134</v>
      </c>
      <c r="C67" s="61" t="s">
        <v>2</v>
      </c>
      <c r="D67" s="89">
        <v>10</v>
      </c>
      <c r="E67" s="61">
        <f t="shared" si="1"/>
        <v>5</v>
      </c>
      <c r="F67" s="122"/>
      <c r="G67" s="128"/>
      <c r="H67" s="128"/>
      <c r="I67" s="128"/>
      <c r="J67" s="10">
        <f t="shared" si="5"/>
        <v>5</v>
      </c>
      <c r="K67" s="130"/>
      <c r="L67" s="130"/>
      <c r="M67" s="130"/>
      <c r="N67" s="130"/>
    </row>
    <row r="68" spans="1:15" ht="59.25" customHeight="1" x14ac:dyDescent="0.2">
      <c r="A68" s="32">
        <f t="shared" si="2"/>
        <v>66</v>
      </c>
      <c r="B68" s="48" t="s">
        <v>224</v>
      </c>
      <c r="C68" s="61" t="s">
        <v>9</v>
      </c>
      <c r="D68" s="89">
        <v>4</v>
      </c>
      <c r="E68" s="61">
        <f>(D68/2)</f>
        <v>2</v>
      </c>
      <c r="F68" s="122"/>
      <c r="G68" s="128"/>
      <c r="H68" s="128"/>
      <c r="I68" s="128"/>
      <c r="J68" s="10">
        <f t="shared" si="5"/>
        <v>2</v>
      </c>
      <c r="K68" s="130"/>
      <c r="L68" s="130"/>
      <c r="M68" s="130"/>
      <c r="N68" s="130"/>
    </row>
    <row r="69" spans="1:15" ht="15" customHeight="1" x14ac:dyDescent="0.2">
      <c r="A69" s="32">
        <f t="shared" ref="A69:A71" si="6">1+A68</f>
        <v>67</v>
      </c>
      <c r="B69" s="61" t="s">
        <v>229</v>
      </c>
      <c r="C69" s="61" t="s">
        <v>75</v>
      </c>
      <c r="D69" s="89">
        <v>72</v>
      </c>
      <c r="E69" s="61">
        <f>(D69/2)</f>
        <v>36</v>
      </c>
      <c r="F69" s="122"/>
      <c r="G69" s="128"/>
      <c r="H69" s="128"/>
      <c r="I69" s="128"/>
      <c r="J69" s="10">
        <f t="shared" si="5"/>
        <v>36</v>
      </c>
      <c r="K69" s="130"/>
      <c r="L69" s="130"/>
      <c r="M69" s="130"/>
      <c r="N69" s="130"/>
    </row>
    <row r="70" spans="1:15" ht="13.5" customHeight="1" x14ac:dyDescent="0.2">
      <c r="A70" s="32">
        <f t="shared" si="6"/>
        <v>68</v>
      </c>
      <c r="B70" s="61" t="s">
        <v>228</v>
      </c>
      <c r="C70" s="61" t="s">
        <v>77</v>
      </c>
      <c r="D70" s="89">
        <v>36</v>
      </c>
      <c r="E70" s="61">
        <f>(D70/2)</f>
        <v>18</v>
      </c>
      <c r="F70" s="122"/>
      <c r="G70" s="128"/>
      <c r="H70" s="128"/>
      <c r="I70" s="128"/>
      <c r="J70" s="10">
        <v>18</v>
      </c>
      <c r="K70" s="130"/>
      <c r="L70" s="130"/>
      <c r="M70" s="130"/>
      <c r="N70" s="130"/>
    </row>
    <row r="71" spans="1:15" ht="29.25" customHeight="1" x14ac:dyDescent="0.2">
      <c r="A71" s="32">
        <f t="shared" si="6"/>
        <v>69</v>
      </c>
      <c r="B71" s="61" t="s">
        <v>118</v>
      </c>
      <c r="C71" s="61" t="str">
        <f>+C68</f>
        <v>FRASCO X GALON</v>
      </c>
      <c r="D71" s="89"/>
      <c r="E71" s="61">
        <f>(D71/2)</f>
        <v>0</v>
      </c>
      <c r="F71" s="122"/>
      <c r="G71" s="128"/>
      <c r="H71" s="128"/>
      <c r="I71" s="128"/>
      <c r="J71" s="10">
        <f>(D71/2)</f>
        <v>0</v>
      </c>
      <c r="K71" s="130"/>
      <c r="L71" s="130"/>
      <c r="M71" s="130"/>
      <c r="N71" s="130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28"/>
      <c r="H72" s="128"/>
      <c r="I72" s="128"/>
      <c r="J72" s="61">
        <v>12</v>
      </c>
      <c r="K72" s="130"/>
      <c r="L72" s="130"/>
      <c r="M72" s="130"/>
      <c r="N72" s="130"/>
    </row>
    <row r="73" spans="1:15" x14ac:dyDescent="0.2">
      <c r="A73" s="95"/>
      <c r="B73" s="43"/>
      <c r="C73" s="43"/>
      <c r="H73" s="130" t="s">
        <v>138</v>
      </c>
      <c r="I73" s="156"/>
      <c r="M73" s="130" t="s">
        <v>138</v>
      </c>
      <c r="N73" s="156"/>
      <c r="O73" s="131"/>
    </row>
    <row r="74" spans="1:15" ht="66" x14ac:dyDescent="0.2">
      <c r="A74" s="95"/>
      <c r="B74" s="187" t="s">
        <v>242</v>
      </c>
      <c r="C74" s="43"/>
    </row>
    <row r="75" spans="1:15" x14ac:dyDescent="0.2">
      <c r="A75" s="95"/>
      <c r="B75" s="51"/>
      <c r="C75" s="43"/>
      <c r="E75" s="157"/>
      <c r="F75" s="157"/>
      <c r="G75" s="158"/>
      <c r="H75" s="158"/>
      <c r="I75" s="158"/>
      <c r="J75" s="157"/>
      <c r="K75" s="158"/>
      <c r="L75" s="158"/>
      <c r="M75" s="158"/>
      <c r="N75" s="158"/>
      <c r="O75" s="157"/>
    </row>
    <row r="76" spans="1:15" x14ac:dyDescent="0.2">
      <c r="A76" s="95"/>
      <c r="B76" s="51"/>
      <c r="C76" s="43"/>
      <c r="E76" s="157"/>
      <c r="F76" s="157"/>
      <c r="G76" s="158"/>
      <c r="H76" s="158"/>
      <c r="I76" s="158"/>
      <c r="J76" s="157"/>
      <c r="K76" s="158"/>
      <c r="L76" s="158"/>
      <c r="M76" s="158"/>
      <c r="N76" s="158"/>
      <c r="O76" s="157"/>
    </row>
    <row r="77" spans="1:15" ht="16.5" x14ac:dyDescent="0.2">
      <c r="A77" s="95"/>
      <c r="B77" s="187"/>
      <c r="C77" s="43"/>
      <c r="E77" s="157"/>
      <c r="F77" s="157"/>
      <c r="G77" s="158"/>
      <c r="H77" s="158"/>
      <c r="I77" s="158"/>
      <c r="J77" s="157"/>
      <c r="K77" s="158"/>
      <c r="L77" s="158"/>
      <c r="M77" s="158"/>
      <c r="N77" s="158"/>
      <c r="O77" s="157"/>
    </row>
    <row r="78" spans="1:15" ht="16.5" x14ac:dyDescent="0.2">
      <c r="B78" s="187"/>
      <c r="E78" s="157"/>
      <c r="F78" s="157"/>
      <c r="G78" s="158"/>
      <c r="H78" s="158"/>
      <c r="I78" s="158"/>
      <c r="J78" s="157"/>
      <c r="K78" s="158"/>
      <c r="L78" s="158"/>
      <c r="M78" s="158"/>
      <c r="N78" s="158"/>
      <c r="O78" s="157"/>
    </row>
    <row r="79" spans="1:15" ht="33" x14ac:dyDescent="0.2">
      <c r="B79" s="187" t="s">
        <v>243</v>
      </c>
      <c r="E79" s="157"/>
      <c r="F79" s="157"/>
      <c r="G79" s="158"/>
      <c r="H79" s="158"/>
      <c r="I79" s="158"/>
      <c r="J79" s="157"/>
      <c r="K79" s="158"/>
      <c r="L79" s="158"/>
      <c r="M79" s="158"/>
      <c r="N79" s="158"/>
      <c r="O79" s="157"/>
    </row>
    <row r="80" spans="1:15" ht="14.25" x14ac:dyDescent="0.2">
      <c r="B80" s="188" t="s">
        <v>244</v>
      </c>
      <c r="E80" s="157"/>
      <c r="F80" s="157"/>
      <c r="G80" s="158"/>
      <c r="H80" s="158"/>
      <c r="I80" s="158"/>
      <c r="J80" s="157"/>
      <c r="K80" s="158"/>
      <c r="L80" s="158"/>
      <c r="M80" s="158"/>
      <c r="N80" s="158"/>
      <c r="O80" s="157"/>
    </row>
    <row r="81" spans="2:15" ht="28.5" x14ac:dyDescent="0.2">
      <c r="B81" s="188" t="s">
        <v>245</v>
      </c>
      <c r="E81" s="157"/>
      <c r="F81" s="157"/>
      <c r="G81" s="158"/>
      <c r="H81" s="158"/>
      <c r="I81" s="158"/>
      <c r="J81" s="157"/>
      <c r="K81" s="158"/>
      <c r="L81" s="158"/>
      <c r="M81" s="158"/>
      <c r="N81" s="158"/>
      <c r="O81" s="157"/>
    </row>
    <row r="82" spans="2:15" ht="28.5" x14ac:dyDescent="0.2">
      <c r="B82" s="188" t="s">
        <v>246</v>
      </c>
      <c r="E82" s="157"/>
      <c r="F82" s="157"/>
      <c r="G82" s="158"/>
      <c r="H82" s="158"/>
      <c r="I82" s="158"/>
      <c r="J82" s="157"/>
      <c r="K82" s="158"/>
      <c r="L82" s="158"/>
      <c r="M82" s="158"/>
      <c r="N82" s="158"/>
      <c r="O82" s="157"/>
    </row>
    <row r="83" spans="2:15" x14ac:dyDescent="0.2">
      <c r="E83" s="157"/>
      <c r="F83" s="157"/>
      <c r="G83" s="158"/>
      <c r="H83" s="158"/>
      <c r="I83" s="158"/>
      <c r="J83" s="157"/>
      <c r="K83" s="158"/>
      <c r="L83" s="158"/>
      <c r="M83" s="158"/>
      <c r="N83" s="158"/>
      <c r="O83" s="157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4"/>
  <sheetViews>
    <sheetView zoomScale="90" zoomScaleNormal="90" workbookViewId="0">
      <pane xSplit="2" ySplit="2" topLeftCell="C66" activePane="bottomRight" state="frozen"/>
      <selection pane="topRight" activeCell="C1" sqref="C1"/>
      <selection pane="bottomLeft" activeCell="A4" sqref="A4"/>
      <selection pane="bottomRight" activeCell="B76" sqref="B76:B84"/>
    </sheetView>
  </sheetViews>
  <sheetFormatPr baseColWidth="10" defaultRowHeight="12.75" x14ac:dyDescent="0.2"/>
  <cols>
    <col min="1" max="1" width="4.42578125" style="69" customWidth="1"/>
    <col min="2" max="2" width="37.7109375" style="69" customWidth="1"/>
    <col min="3" max="3" width="24.7109375" style="69" bestFit="1" customWidth="1"/>
    <col min="4" max="4" width="10.42578125" style="56" customWidth="1"/>
    <col min="5" max="6" width="11.42578125" style="56"/>
    <col min="7" max="7" width="14" style="56" bestFit="1" customWidth="1"/>
    <col min="8" max="8" width="12.42578125" style="56" bestFit="1" customWidth="1"/>
    <col min="9" max="9" width="14" style="56" bestFit="1" customWidth="1"/>
    <col min="10" max="11" width="11.42578125" style="56"/>
    <col min="12" max="12" width="14" style="56" bestFit="1" customWidth="1"/>
    <col min="13" max="13" width="12.42578125" style="56" bestFit="1" customWidth="1"/>
    <col min="14" max="14" width="14" style="56" bestFit="1" customWidth="1"/>
    <col min="15" max="16384" width="11.42578125" style="56"/>
  </cols>
  <sheetData>
    <row r="1" spans="1:14" ht="51" customHeight="1" x14ac:dyDescent="0.2">
      <c r="A1" s="174"/>
      <c r="B1" s="174"/>
      <c r="C1" s="175" t="s">
        <v>183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59" customFormat="1" ht="46.5" customHeight="1" x14ac:dyDescent="0.2">
      <c r="A2" s="57" t="s">
        <v>0</v>
      </c>
      <c r="B2" s="57" t="s">
        <v>1</v>
      </c>
      <c r="C2" s="57" t="s">
        <v>2</v>
      </c>
      <c r="D2" s="58" t="s">
        <v>149</v>
      </c>
      <c r="E2" s="58" t="s">
        <v>136</v>
      </c>
      <c r="F2" s="58" t="s">
        <v>137</v>
      </c>
      <c r="G2" s="58" t="s">
        <v>138</v>
      </c>
      <c r="H2" s="58" t="s">
        <v>139</v>
      </c>
      <c r="I2" s="58" t="s">
        <v>140</v>
      </c>
      <c r="J2" s="58" t="s">
        <v>136</v>
      </c>
      <c r="K2" s="58" t="s">
        <v>137</v>
      </c>
      <c r="L2" s="58" t="s">
        <v>138</v>
      </c>
      <c r="M2" s="58" t="s">
        <v>139</v>
      </c>
      <c r="N2" s="58" t="s">
        <v>140</v>
      </c>
    </row>
    <row r="3" spans="1:14" s="62" customFormat="1" x14ac:dyDescent="0.2">
      <c r="A3" s="60">
        <v>1</v>
      </c>
      <c r="B3" s="61" t="s">
        <v>232</v>
      </c>
      <c r="C3" s="61" t="s">
        <v>113</v>
      </c>
      <c r="D3" s="60">
        <v>36</v>
      </c>
      <c r="E3" s="61">
        <f>(D3/2)</f>
        <v>18</v>
      </c>
      <c r="F3" s="111"/>
      <c r="G3" s="115"/>
      <c r="H3" s="115"/>
      <c r="I3" s="115"/>
      <c r="J3" s="61">
        <f t="shared" ref="J3:J13" si="0">(D3/2)</f>
        <v>18</v>
      </c>
      <c r="K3" s="116"/>
      <c r="L3" s="116"/>
      <c r="M3" s="116"/>
      <c r="N3" s="116"/>
    </row>
    <row r="4" spans="1:14" s="62" customFormat="1" x14ac:dyDescent="0.2">
      <c r="A4" s="60">
        <f>1+A3</f>
        <v>2</v>
      </c>
      <c r="B4" s="61" t="s">
        <v>5</v>
      </c>
      <c r="C4" s="61" t="s">
        <v>114</v>
      </c>
      <c r="D4" s="60">
        <v>8</v>
      </c>
      <c r="E4" s="61">
        <f t="shared" ref="E4:E67" si="1">(D4/2)</f>
        <v>4</v>
      </c>
      <c r="F4" s="111"/>
      <c r="G4" s="115"/>
      <c r="H4" s="115"/>
      <c r="I4" s="115"/>
      <c r="J4" s="61">
        <f t="shared" si="0"/>
        <v>4</v>
      </c>
      <c r="K4" s="116"/>
      <c r="L4" s="116"/>
      <c r="M4" s="116"/>
      <c r="N4" s="116"/>
    </row>
    <row r="5" spans="1:14" s="62" customFormat="1" ht="19.5" customHeight="1" x14ac:dyDescent="0.2">
      <c r="A5" s="60">
        <f t="shared" ref="A5:A13" si="2">1+A4</f>
        <v>3</v>
      </c>
      <c r="B5" s="61" t="s">
        <v>124</v>
      </c>
      <c r="C5" s="63" t="s">
        <v>7</v>
      </c>
      <c r="D5" s="61"/>
      <c r="E5" s="61">
        <f t="shared" si="1"/>
        <v>0</v>
      </c>
      <c r="F5" s="111"/>
      <c r="G5" s="115"/>
      <c r="H5" s="115"/>
      <c r="I5" s="115"/>
      <c r="J5" s="61">
        <f t="shared" si="0"/>
        <v>0</v>
      </c>
      <c r="K5" s="116"/>
      <c r="L5" s="116"/>
      <c r="M5" s="116"/>
      <c r="N5" s="116"/>
    </row>
    <row r="6" spans="1:14" s="62" customFormat="1" x14ac:dyDescent="0.2">
      <c r="A6" s="60">
        <f t="shared" si="2"/>
        <v>4</v>
      </c>
      <c r="B6" s="61" t="s">
        <v>8</v>
      </c>
      <c r="C6" s="63" t="s">
        <v>2</v>
      </c>
      <c r="D6" s="61"/>
      <c r="E6" s="61">
        <f t="shared" si="1"/>
        <v>0</v>
      </c>
      <c r="F6" s="111"/>
      <c r="G6" s="115"/>
      <c r="H6" s="115"/>
      <c r="I6" s="115"/>
      <c r="J6" s="61">
        <f t="shared" si="0"/>
        <v>0</v>
      </c>
      <c r="K6" s="116"/>
      <c r="L6" s="116"/>
      <c r="M6" s="116"/>
      <c r="N6" s="116"/>
    </row>
    <row r="7" spans="1:14" s="62" customFormat="1" ht="15" customHeight="1" x14ac:dyDescent="0.2">
      <c r="A7" s="60">
        <f t="shared" si="2"/>
        <v>5</v>
      </c>
      <c r="B7" s="61" t="s">
        <v>121</v>
      </c>
      <c r="C7" s="63" t="s">
        <v>9</v>
      </c>
      <c r="D7" s="60">
        <v>12</v>
      </c>
      <c r="E7" s="61">
        <f t="shared" si="1"/>
        <v>6</v>
      </c>
      <c r="F7" s="111"/>
      <c r="G7" s="115"/>
      <c r="H7" s="115"/>
      <c r="I7" s="115"/>
      <c r="J7" s="61">
        <f t="shared" si="0"/>
        <v>6</v>
      </c>
      <c r="K7" s="116"/>
      <c r="L7" s="116"/>
      <c r="M7" s="116"/>
      <c r="N7" s="116"/>
    </row>
    <row r="8" spans="1:14" s="62" customFormat="1" ht="15.75" x14ac:dyDescent="0.2">
      <c r="A8" s="60">
        <f t="shared" si="2"/>
        <v>6</v>
      </c>
      <c r="B8" s="61" t="s">
        <v>150</v>
      </c>
      <c r="C8" s="63" t="s">
        <v>114</v>
      </c>
      <c r="D8" s="64"/>
      <c r="E8" s="61">
        <f t="shared" si="1"/>
        <v>0</v>
      </c>
      <c r="F8" s="111"/>
      <c r="G8" s="115"/>
      <c r="H8" s="115"/>
      <c r="I8" s="115"/>
      <c r="J8" s="61">
        <f t="shared" si="0"/>
        <v>0</v>
      </c>
      <c r="K8" s="116"/>
      <c r="L8" s="116"/>
      <c r="M8" s="116"/>
      <c r="N8" s="116"/>
    </row>
    <row r="9" spans="1:14" s="62" customFormat="1" x14ac:dyDescent="0.2">
      <c r="A9" s="60">
        <f t="shared" si="2"/>
        <v>7</v>
      </c>
      <c r="B9" s="61" t="s">
        <v>123</v>
      </c>
      <c r="C9" s="63" t="s">
        <v>2</v>
      </c>
      <c r="D9" s="61"/>
      <c r="E9" s="61">
        <f t="shared" si="1"/>
        <v>0</v>
      </c>
      <c r="F9" s="111"/>
      <c r="G9" s="115"/>
      <c r="H9" s="115"/>
      <c r="I9" s="115"/>
      <c r="J9" s="61">
        <f t="shared" si="0"/>
        <v>0</v>
      </c>
      <c r="K9" s="116"/>
      <c r="L9" s="116"/>
      <c r="M9" s="116"/>
      <c r="N9" s="116"/>
    </row>
    <row r="10" spans="1:14" s="62" customFormat="1" ht="27" customHeight="1" x14ac:dyDescent="0.2">
      <c r="A10" s="60">
        <f t="shared" si="2"/>
        <v>8</v>
      </c>
      <c r="B10" s="61" t="s">
        <v>10</v>
      </c>
      <c r="C10" s="63" t="s">
        <v>11</v>
      </c>
      <c r="D10" s="61"/>
      <c r="E10" s="61">
        <f t="shared" si="1"/>
        <v>0</v>
      </c>
      <c r="F10" s="112"/>
      <c r="G10" s="115"/>
      <c r="H10" s="115"/>
      <c r="I10" s="115"/>
      <c r="J10" s="61">
        <f t="shared" si="0"/>
        <v>0</v>
      </c>
      <c r="K10" s="116"/>
      <c r="L10" s="116"/>
      <c r="M10" s="116"/>
      <c r="N10" s="116"/>
    </row>
    <row r="11" spans="1:14" s="62" customFormat="1" x14ac:dyDescent="0.2">
      <c r="A11" s="60">
        <f t="shared" si="2"/>
        <v>9</v>
      </c>
      <c r="B11" s="61" t="s">
        <v>12</v>
      </c>
      <c r="C11" s="63" t="s">
        <v>2</v>
      </c>
      <c r="D11" s="60">
        <v>4</v>
      </c>
      <c r="E11" s="61">
        <f t="shared" si="1"/>
        <v>2</v>
      </c>
      <c r="F11" s="111"/>
      <c r="G11" s="115"/>
      <c r="H11" s="115"/>
      <c r="I11" s="115"/>
      <c r="J11" s="61">
        <f t="shared" si="0"/>
        <v>2</v>
      </c>
      <c r="K11" s="116"/>
      <c r="L11" s="116"/>
      <c r="M11" s="116"/>
      <c r="N11" s="116"/>
    </row>
    <row r="12" spans="1:14" s="62" customFormat="1" ht="114" customHeight="1" x14ac:dyDescent="0.2">
      <c r="A12" s="60">
        <f t="shared" si="2"/>
        <v>10</v>
      </c>
      <c r="B12" s="48" t="s">
        <v>231</v>
      </c>
      <c r="C12" s="63" t="s">
        <v>14</v>
      </c>
      <c r="D12" s="60">
        <v>24</v>
      </c>
      <c r="E12" s="61">
        <f t="shared" si="1"/>
        <v>12</v>
      </c>
      <c r="F12" s="111"/>
      <c r="G12" s="115"/>
      <c r="H12" s="115"/>
      <c r="I12" s="115"/>
      <c r="J12" s="61">
        <f t="shared" si="0"/>
        <v>12</v>
      </c>
      <c r="K12" s="116"/>
      <c r="L12" s="116"/>
      <c r="M12" s="116"/>
      <c r="N12" s="116"/>
    </row>
    <row r="13" spans="1:14" s="62" customFormat="1" ht="12" customHeight="1" x14ac:dyDescent="0.2">
      <c r="A13" s="60">
        <f t="shared" si="2"/>
        <v>11</v>
      </c>
      <c r="B13" s="61" t="s">
        <v>15</v>
      </c>
      <c r="C13" s="63" t="s">
        <v>9</v>
      </c>
      <c r="D13" s="60">
        <v>24</v>
      </c>
      <c r="E13" s="61">
        <f t="shared" si="1"/>
        <v>12</v>
      </c>
      <c r="F13" s="111"/>
      <c r="G13" s="115"/>
      <c r="H13" s="115"/>
      <c r="I13" s="115"/>
      <c r="J13" s="61">
        <f t="shared" si="0"/>
        <v>12</v>
      </c>
      <c r="K13" s="116"/>
      <c r="L13" s="116"/>
      <c r="M13" s="116"/>
      <c r="N13" s="116"/>
    </row>
    <row r="14" spans="1:14" s="62" customFormat="1" ht="51" x14ac:dyDescent="0.2">
      <c r="A14" s="65">
        <f>(1+A13)</f>
        <v>12</v>
      </c>
      <c r="B14" s="48" t="s">
        <v>236</v>
      </c>
      <c r="C14" s="63" t="s">
        <v>2</v>
      </c>
      <c r="D14" s="60">
        <v>2</v>
      </c>
      <c r="E14" s="61">
        <f t="shared" si="1"/>
        <v>1</v>
      </c>
      <c r="F14" s="111"/>
      <c r="G14" s="115"/>
      <c r="H14" s="115"/>
      <c r="I14" s="115"/>
      <c r="J14" s="61">
        <v>1</v>
      </c>
      <c r="K14" s="116"/>
      <c r="L14" s="116"/>
      <c r="M14" s="116"/>
      <c r="N14" s="116"/>
    </row>
    <row r="15" spans="1:14" s="62" customFormat="1" x14ac:dyDescent="0.2">
      <c r="A15" s="65">
        <f t="shared" ref="A15:A70" si="3">(1+A14)</f>
        <v>13</v>
      </c>
      <c r="B15" s="61" t="s">
        <v>17</v>
      </c>
      <c r="C15" s="63" t="s">
        <v>2</v>
      </c>
      <c r="D15" s="60">
        <v>48</v>
      </c>
      <c r="E15" s="61">
        <f t="shared" si="1"/>
        <v>24</v>
      </c>
      <c r="F15" s="111"/>
      <c r="G15" s="115"/>
      <c r="H15" s="115"/>
      <c r="I15" s="115"/>
      <c r="J15" s="61">
        <f t="shared" ref="J15:J31" si="4">(D15/2)</f>
        <v>24</v>
      </c>
      <c r="K15" s="116"/>
      <c r="L15" s="116"/>
      <c r="M15" s="116"/>
      <c r="N15" s="116"/>
    </row>
    <row r="16" spans="1:14" s="62" customFormat="1" x14ac:dyDescent="0.2">
      <c r="A16" s="65">
        <f t="shared" si="3"/>
        <v>14</v>
      </c>
      <c r="B16" s="61" t="s">
        <v>151</v>
      </c>
      <c r="C16" s="66" t="s">
        <v>154</v>
      </c>
      <c r="D16" s="60">
        <v>4</v>
      </c>
      <c r="E16" s="61">
        <f t="shared" si="1"/>
        <v>2</v>
      </c>
      <c r="F16" s="111"/>
      <c r="G16" s="115"/>
      <c r="H16" s="115"/>
      <c r="I16" s="115"/>
      <c r="J16" s="61">
        <f t="shared" si="4"/>
        <v>2</v>
      </c>
      <c r="K16" s="116"/>
      <c r="L16" s="116"/>
      <c r="M16" s="116"/>
      <c r="N16" s="116"/>
    </row>
    <row r="17" spans="1:14" s="62" customFormat="1" ht="13.5" customHeight="1" x14ac:dyDescent="0.2">
      <c r="A17" s="65">
        <f t="shared" si="3"/>
        <v>15</v>
      </c>
      <c r="B17" s="61" t="s">
        <v>152</v>
      </c>
      <c r="C17" s="66" t="s">
        <v>155</v>
      </c>
      <c r="D17" s="60">
        <v>48</v>
      </c>
      <c r="E17" s="61">
        <f t="shared" si="1"/>
        <v>24</v>
      </c>
      <c r="F17" s="111"/>
      <c r="G17" s="115"/>
      <c r="H17" s="115"/>
      <c r="I17" s="115"/>
      <c r="J17" s="61">
        <f t="shared" si="4"/>
        <v>24</v>
      </c>
      <c r="K17" s="116"/>
      <c r="L17" s="116"/>
      <c r="M17" s="116"/>
      <c r="N17" s="116"/>
    </row>
    <row r="18" spans="1:14" s="62" customFormat="1" ht="13.5" customHeight="1" x14ac:dyDescent="0.2">
      <c r="A18" s="65">
        <f t="shared" si="3"/>
        <v>16</v>
      </c>
      <c r="B18" s="61" t="s">
        <v>153</v>
      </c>
      <c r="C18" s="66" t="s">
        <v>77</v>
      </c>
      <c r="D18" s="60">
        <v>6</v>
      </c>
      <c r="E18" s="61">
        <f t="shared" si="1"/>
        <v>3</v>
      </c>
      <c r="F18" s="111"/>
      <c r="G18" s="115"/>
      <c r="H18" s="115"/>
      <c r="I18" s="115"/>
      <c r="J18" s="61">
        <f t="shared" si="4"/>
        <v>3</v>
      </c>
      <c r="K18" s="116"/>
      <c r="L18" s="116"/>
      <c r="M18" s="116"/>
      <c r="N18" s="116"/>
    </row>
    <row r="19" spans="1:14" s="62" customFormat="1" ht="13.5" customHeight="1" x14ac:dyDescent="0.2">
      <c r="A19" s="65">
        <f t="shared" si="3"/>
        <v>17</v>
      </c>
      <c r="B19" s="61" t="s">
        <v>162</v>
      </c>
      <c r="C19" s="63" t="s">
        <v>2</v>
      </c>
      <c r="D19" s="60"/>
      <c r="E19" s="61">
        <f t="shared" si="1"/>
        <v>0</v>
      </c>
      <c r="F19" s="111"/>
      <c r="G19" s="115"/>
      <c r="H19" s="115"/>
      <c r="I19" s="115"/>
      <c r="J19" s="61">
        <f t="shared" si="4"/>
        <v>0</v>
      </c>
      <c r="K19" s="116"/>
      <c r="L19" s="116"/>
      <c r="M19" s="116"/>
      <c r="N19" s="116"/>
    </row>
    <row r="20" spans="1:14" s="62" customFormat="1" ht="13.5" customHeight="1" x14ac:dyDescent="0.2">
      <c r="A20" s="65">
        <f t="shared" si="3"/>
        <v>18</v>
      </c>
      <c r="B20" s="61" t="s">
        <v>163</v>
      </c>
      <c r="C20" s="63" t="s">
        <v>2</v>
      </c>
      <c r="D20" s="60"/>
      <c r="E20" s="61">
        <f t="shared" si="1"/>
        <v>0</v>
      </c>
      <c r="F20" s="111"/>
      <c r="G20" s="115"/>
      <c r="H20" s="115"/>
      <c r="I20" s="115"/>
      <c r="J20" s="61">
        <f t="shared" si="4"/>
        <v>0</v>
      </c>
      <c r="K20" s="116"/>
      <c r="L20" s="116"/>
      <c r="M20" s="116"/>
      <c r="N20" s="116"/>
    </row>
    <row r="21" spans="1:14" s="62" customFormat="1" x14ac:dyDescent="0.2">
      <c r="A21" s="65">
        <f t="shared" si="3"/>
        <v>19</v>
      </c>
      <c r="B21" s="61" t="s">
        <v>164</v>
      </c>
      <c r="C21" s="63" t="s">
        <v>2</v>
      </c>
      <c r="D21" s="60"/>
      <c r="E21" s="61">
        <f t="shared" si="1"/>
        <v>0</v>
      </c>
      <c r="F21" s="111"/>
      <c r="G21" s="115"/>
      <c r="H21" s="115"/>
      <c r="I21" s="115"/>
      <c r="J21" s="61">
        <f t="shared" si="4"/>
        <v>0</v>
      </c>
      <c r="K21" s="116"/>
      <c r="L21" s="116"/>
      <c r="M21" s="116"/>
      <c r="N21" s="116"/>
    </row>
    <row r="22" spans="1:14" s="62" customFormat="1" x14ac:dyDescent="0.2">
      <c r="A22" s="65">
        <f t="shared" si="3"/>
        <v>20</v>
      </c>
      <c r="B22" s="61" t="s">
        <v>22</v>
      </c>
      <c r="C22" s="63" t="s">
        <v>2</v>
      </c>
      <c r="D22" s="60"/>
      <c r="E22" s="61">
        <f t="shared" si="1"/>
        <v>0</v>
      </c>
      <c r="F22" s="111"/>
      <c r="G22" s="115"/>
      <c r="H22" s="115"/>
      <c r="I22" s="115"/>
      <c r="J22" s="61">
        <f t="shared" si="4"/>
        <v>0</v>
      </c>
      <c r="K22" s="116"/>
      <c r="L22" s="116"/>
      <c r="M22" s="116"/>
      <c r="N22" s="116"/>
    </row>
    <row r="23" spans="1:14" s="62" customFormat="1" ht="140.25" x14ac:dyDescent="0.2">
      <c r="A23" s="65">
        <f t="shared" si="3"/>
        <v>21</v>
      </c>
      <c r="B23" s="61" t="s">
        <v>211</v>
      </c>
      <c r="C23" s="63" t="s">
        <v>24</v>
      </c>
      <c r="D23" s="60">
        <v>48</v>
      </c>
      <c r="E23" s="61">
        <f t="shared" si="1"/>
        <v>24</v>
      </c>
      <c r="F23" s="111"/>
      <c r="G23" s="115"/>
      <c r="H23" s="115"/>
      <c r="I23" s="115"/>
      <c r="J23" s="61">
        <f t="shared" si="4"/>
        <v>24</v>
      </c>
      <c r="K23" s="116"/>
      <c r="L23" s="116"/>
      <c r="M23" s="116"/>
      <c r="N23" s="116"/>
    </row>
    <row r="24" spans="1:14" s="62" customFormat="1" x14ac:dyDescent="0.2">
      <c r="A24" s="65">
        <f t="shared" si="3"/>
        <v>22</v>
      </c>
      <c r="B24" s="61" t="s">
        <v>25</v>
      </c>
      <c r="C24" s="63" t="s">
        <v>2</v>
      </c>
      <c r="D24" s="60">
        <v>2</v>
      </c>
      <c r="E24" s="61">
        <f t="shared" si="1"/>
        <v>1</v>
      </c>
      <c r="F24" s="111"/>
      <c r="G24" s="115"/>
      <c r="H24" s="115"/>
      <c r="I24" s="115"/>
      <c r="J24" s="61">
        <f t="shared" si="4"/>
        <v>1</v>
      </c>
      <c r="K24" s="116"/>
      <c r="L24" s="116"/>
      <c r="M24" s="116"/>
      <c r="N24" s="116"/>
    </row>
    <row r="25" spans="1:14" s="62" customFormat="1" ht="13.5" customHeight="1" x14ac:dyDescent="0.2">
      <c r="A25" s="65">
        <f t="shared" si="3"/>
        <v>23</v>
      </c>
      <c r="B25" s="61" t="s">
        <v>26</v>
      </c>
      <c r="C25" s="63" t="s">
        <v>2</v>
      </c>
      <c r="D25" s="60">
        <v>4</v>
      </c>
      <c r="E25" s="61">
        <f t="shared" si="1"/>
        <v>2</v>
      </c>
      <c r="F25" s="111"/>
      <c r="G25" s="115"/>
      <c r="H25" s="115"/>
      <c r="I25" s="115"/>
      <c r="J25" s="61">
        <f t="shared" si="4"/>
        <v>2</v>
      </c>
      <c r="K25" s="116"/>
      <c r="L25" s="116"/>
      <c r="M25" s="116"/>
      <c r="N25" s="116"/>
    </row>
    <row r="26" spans="1:14" s="62" customFormat="1" ht="45.75" customHeight="1" x14ac:dyDescent="0.2">
      <c r="A26" s="65">
        <f t="shared" si="3"/>
        <v>24</v>
      </c>
      <c r="B26" s="61" t="s">
        <v>234</v>
      </c>
      <c r="C26" s="63" t="s">
        <v>9</v>
      </c>
      <c r="D26" s="61"/>
      <c r="E26" s="61">
        <f t="shared" si="1"/>
        <v>0</v>
      </c>
      <c r="F26" s="113"/>
      <c r="G26" s="115"/>
      <c r="H26" s="115"/>
      <c r="I26" s="115"/>
      <c r="J26" s="61">
        <f t="shared" si="4"/>
        <v>0</v>
      </c>
      <c r="K26" s="116"/>
      <c r="L26" s="116"/>
      <c r="M26" s="116"/>
      <c r="N26" s="116"/>
    </row>
    <row r="27" spans="1:14" s="62" customFormat="1" ht="13.5" customHeight="1" x14ac:dyDescent="0.2">
      <c r="A27" s="65">
        <f t="shared" si="3"/>
        <v>25</v>
      </c>
      <c r="B27" s="61" t="s">
        <v>28</v>
      </c>
      <c r="C27" s="63" t="s">
        <v>9</v>
      </c>
      <c r="D27" s="60"/>
      <c r="E27" s="61">
        <f t="shared" si="1"/>
        <v>0</v>
      </c>
      <c r="F27" s="111"/>
      <c r="G27" s="115"/>
      <c r="H27" s="115"/>
      <c r="I27" s="115"/>
      <c r="J27" s="61">
        <f t="shared" si="4"/>
        <v>0</v>
      </c>
      <c r="K27" s="116"/>
      <c r="L27" s="116"/>
      <c r="M27" s="116"/>
      <c r="N27" s="116"/>
    </row>
    <row r="28" spans="1:14" s="62" customFormat="1" x14ac:dyDescent="0.2">
      <c r="A28" s="65">
        <f t="shared" si="3"/>
        <v>26</v>
      </c>
      <c r="B28" s="61" t="s">
        <v>29</v>
      </c>
      <c r="C28" s="63" t="s">
        <v>2</v>
      </c>
      <c r="D28" s="60"/>
      <c r="E28" s="61">
        <f t="shared" si="1"/>
        <v>0</v>
      </c>
      <c r="F28" s="111"/>
      <c r="G28" s="115"/>
      <c r="H28" s="115"/>
      <c r="I28" s="115"/>
      <c r="J28" s="61">
        <f t="shared" si="4"/>
        <v>0</v>
      </c>
      <c r="K28" s="116"/>
      <c r="L28" s="116"/>
      <c r="M28" s="116"/>
      <c r="N28" s="116"/>
    </row>
    <row r="29" spans="1:14" s="62" customFormat="1" x14ac:dyDescent="0.2">
      <c r="A29" s="65">
        <f t="shared" si="3"/>
        <v>27</v>
      </c>
      <c r="B29" s="61" t="s">
        <v>30</v>
      </c>
      <c r="C29" s="63" t="s">
        <v>2</v>
      </c>
      <c r="D29" s="60">
        <v>8</v>
      </c>
      <c r="E29" s="61">
        <f t="shared" si="1"/>
        <v>4</v>
      </c>
      <c r="F29" s="111"/>
      <c r="G29" s="115"/>
      <c r="H29" s="115"/>
      <c r="I29" s="115"/>
      <c r="J29" s="61">
        <f t="shared" si="4"/>
        <v>4</v>
      </c>
      <c r="K29" s="116"/>
      <c r="L29" s="116"/>
      <c r="M29" s="116"/>
      <c r="N29" s="116"/>
    </row>
    <row r="30" spans="1:14" s="62" customFormat="1" x14ac:dyDescent="0.2">
      <c r="A30" s="65">
        <f t="shared" si="3"/>
        <v>28</v>
      </c>
      <c r="B30" s="61" t="s">
        <v>31</v>
      </c>
      <c r="C30" s="63" t="s">
        <v>2</v>
      </c>
      <c r="D30" s="60">
        <v>24</v>
      </c>
      <c r="E30" s="61">
        <f t="shared" si="1"/>
        <v>12</v>
      </c>
      <c r="F30" s="111"/>
      <c r="G30" s="115"/>
      <c r="H30" s="115"/>
      <c r="I30" s="115"/>
      <c r="J30" s="61">
        <f t="shared" si="4"/>
        <v>12</v>
      </c>
      <c r="K30" s="116"/>
      <c r="L30" s="116"/>
      <c r="M30" s="116"/>
      <c r="N30" s="116"/>
    </row>
    <row r="31" spans="1:14" s="62" customFormat="1" x14ac:dyDescent="0.2">
      <c r="A31" s="65">
        <f t="shared" si="3"/>
        <v>29</v>
      </c>
      <c r="B31" s="61" t="s">
        <v>32</v>
      </c>
      <c r="C31" s="63" t="s">
        <v>2</v>
      </c>
      <c r="D31" s="60"/>
      <c r="E31" s="61">
        <f t="shared" si="1"/>
        <v>0</v>
      </c>
      <c r="F31" s="111"/>
      <c r="G31" s="115"/>
      <c r="H31" s="115"/>
      <c r="I31" s="115"/>
      <c r="J31" s="61">
        <f t="shared" si="4"/>
        <v>0</v>
      </c>
      <c r="K31" s="116"/>
      <c r="L31" s="116"/>
      <c r="M31" s="116"/>
      <c r="N31" s="116"/>
    </row>
    <row r="32" spans="1:14" s="62" customFormat="1" x14ac:dyDescent="0.2">
      <c r="A32" s="65">
        <f t="shared" si="3"/>
        <v>30</v>
      </c>
      <c r="B32" s="61" t="s">
        <v>33</v>
      </c>
      <c r="C32" s="63" t="s">
        <v>2</v>
      </c>
      <c r="D32" s="60">
        <v>2</v>
      </c>
      <c r="E32" s="61">
        <f t="shared" si="1"/>
        <v>1</v>
      </c>
      <c r="F32" s="111"/>
      <c r="G32" s="115"/>
      <c r="H32" s="115"/>
      <c r="I32" s="115"/>
      <c r="J32" s="61">
        <v>0</v>
      </c>
      <c r="K32" s="116"/>
      <c r="L32" s="116"/>
      <c r="M32" s="116"/>
      <c r="N32" s="116"/>
    </row>
    <row r="33" spans="1:14" s="62" customFormat="1" x14ac:dyDescent="0.2">
      <c r="A33" s="65">
        <f t="shared" si="3"/>
        <v>31</v>
      </c>
      <c r="B33" s="61" t="s">
        <v>226</v>
      </c>
      <c r="C33" s="63" t="s">
        <v>2</v>
      </c>
      <c r="D33" s="60">
        <v>12</v>
      </c>
      <c r="E33" s="61">
        <f t="shared" si="1"/>
        <v>6</v>
      </c>
      <c r="F33" s="111"/>
      <c r="G33" s="115"/>
      <c r="H33" s="115"/>
      <c r="I33" s="115"/>
      <c r="J33" s="61">
        <f t="shared" ref="J33:J49" si="5">(D33/2)</f>
        <v>6</v>
      </c>
      <c r="K33" s="116"/>
      <c r="L33" s="116"/>
      <c r="M33" s="116"/>
      <c r="N33" s="116"/>
    </row>
    <row r="34" spans="1:14" s="62" customFormat="1" x14ac:dyDescent="0.2">
      <c r="A34" s="65">
        <f t="shared" si="3"/>
        <v>32</v>
      </c>
      <c r="B34" s="61" t="s">
        <v>227</v>
      </c>
      <c r="C34" s="63" t="s">
        <v>2</v>
      </c>
      <c r="D34" s="60">
        <v>24</v>
      </c>
      <c r="E34" s="61">
        <f t="shared" si="1"/>
        <v>12</v>
      </c>
      <c r="F34" s="111"/>
      <c r="G34" s="115"/>
      <c r="H34" s="115"/>
      <c r="I34" s="115"/>
      <c r="J34" s="61">
        <f t="shared" si="5"/>
        <v>12</v>
      </c>
      <c r="K34" s="116"/>
      <c r="L34" s="116"/>
      <c r="M34" s="116"/>
      <c r="N34" s="116"/>
    </row>
    <row r="35" spans="1:14" s="62" customFormat="1" ht="65.25" customHeight="1" x14ac:dyDescent="0.2">
      <c r="A35" s="65">
        <f t="shared" si="3"/>
        <v>33</v>
      </c>
      <c r="B35" s="61" t="s">
        <v>235</v>
      </c>
      <c r="C35" s="63" t="s">
        <v>37</v>
      </c>
      <c r="D35" s="60"/>
      <c r="E35" s="61">
        <f t="shared" si="1"/>
        <v>0</v>
      </c>
      <c r="F35" s="113"/>
      <c r="G35" s="115"/>
      <c r="H35" s="115"/>
      <c r="I35" s="115"/>
      <c r="J35" s="61">
        <f t="shared" si="5"/>
        <v>0</v>
      </c>
      <c r="K35" s="116"/>
      <c r="L35" s="116"/>
      <c r="M35" s="116"/>
      <c r="N35" s="116"/>
    </row>
    <row r="36" spans="1:14" s="62" customFormat="1" ht="73.5" customHeight="1" x14ac:dyDescent="0.2">
      <c r="A36" s="65">
        <f t="shared" si="3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11"/>
      <c r="G36" s="115"/>
      <c r="H36" s="115"/>
      <c r="I36" s="115"/>
      <c r="J36" s="61">
        <f t="shared" si="5"/>
        <v>12</v>
      </c>
      <c r="K36" s="116"/>
      <c r="L36" s="116"/>
      <c r="M36" s="116"/>
      <c r="N36" s="116"/>
    </row>
    <row r="37" spans="1:14" s="62" customFormat="1" ht="53.25" customHeight="1" x14ac:dyDescent="0.2">
      <c r="A37" s="65">
        <f t="shared" si="3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11"/>
      <c r="G37" s="115"/>
      <c r="H37" s="115"/>
      <c r="I37" s="115"/>
      <c r="J37" s="61">
        <f t="shared" si="5"/>
        <v>12</v>
      </c>
      <c r="K37" s="116"/>
      <c r="L37" s="116"/>
      <c r="M37" s="116"/>
      <c r="N37" s="116"/>
    </row>
    <row r="38" spans="1:14" s="62" customFormat="1" ht="93.75" customHeight="1" x14ac:dyDescent="0.2">
      <c r="A38" s="65">
        <f t="shared" si="3"/>
        <v>36</v>
      </c>
      <c r="B38" s="61" t="s">
        <v>218</v>
      </c>
      <c r="C38" s="63" t="s">
        <v>9</v>
      </c>
      <c r="D38" s="60">
        <v>8</v>
      </c>
      <c r="E38" s="61">
        <f t="shared" si="1"/>
        <v>4</v>
      </c>
      <c r="F38" s="111"/>
      <c r="G38" s="115"/>
      <c r="H38" s="115"/>
      <c r="I38" s="115"/>
      <c r="J38" s="61">
        <f t="shared" si="5"/>
        <v>4</v>
      </c>
      <c r="K38" s="116"/>
      <c r="L38" s="116"/>
      <c r="M38" s="116"/>
      <c r="N38" s="116"/>
    </row>
    <row r="39" spans="1:14" s="62" customFormat="1" ht="14.25" customHeight="1" x14ac:dyDescent="0.2">
      <c r="A39" s="65">
        <f t="shared" si="3"/>
        <v>37</v>
      </c>
      <c r="B39" s="61" t="s">
        <v>42</v>
      </c>
      <c r="C39" s="63" t="s">
        <v>43</v>
      </c>
      <c r="D39" s="60">
        <v>12</v>
      </c>
      <c r="E39" s="61">
        <f t="shared" si="1"/>
        <v>6</v>
      </c>
      <c r="F39" s="111"/>
      <c r="G39" s="115"/>
      <c r="H39" s="115"/>
      <c r="I39" s="115"/>
      <c r="J39" s="61">
        <f t="shared" si="5"/>
        <v>6</v>
      </c>
      <c r="K39" s="116"/>
      <c r="L39" s="116"/>
      <c r="M39" s="116"/>
      <c r="N39" s="116"/>
    </row>
    <row r="40" spans="1:14" s="62" customFormat="1" ht="24.75" customHeight="1" x14ac:dyDescent="0.2">
      <c r="A40" s="65">
        <f t="shared" si="3"/>
        <v>38</v>
      </c>
      <c r="B40" s="61" t="s">
        <v>166</v>
      </c>
      <c r="C40" s="63" t="s">
        <v>44</v>
      </c>
      <c r="D40" s="61"/>
      <c r="E40" s="61">
        <f t="shared" si="1"/>
        <v>0</v>
      </c>
      <c r="F40" s="111"/>
      <c r="G40" s="115"/>
      <c r="H40" s="115"/>
      <c r="I40" s="115"/>
      <c r="J40" s="61">
        <f t="shared" si="5"/>
        <v>0</v>
      </c>
      <c r="K40" s="116"/>
      <c r="L40" s="116"/>
      <c r="M40" s="116"/>
      <c r="N40" s="116"/>
    </row>
    <row r="41" spans="1:14" s="62" customFormat="1" ht="87.75" customHeight="1" x14ac:dyDescent="0.2">
      <c r="A41" s="65">
        <f t="shared" si="3"/>
        <v>39</v>
      </c>
      <c r="B41" s="61" t="s">
        <v>222</v>
      </c>
      <c r="C41" s="63" t="s">
        <v>9</v>
      </c>
      <c r="D41" s="60"/>
      <c r="E41" s="61">
        <f t="shared" si="1"/>
        <v>0</v>
      </c>
      <c r="F41" s="111"/>
      <c r="G41" s="115"/>
      <c r="H41" s="115"/>
      <c r="I41" s="115"/>
      <c r="J41" s="61">
        <f t="shared" si="5"/>
        <v>0</v>
      </c>
      <c r="K41" s="116"/>
      <c r="L41" s="116"/>
      <c r="M41" s="116"/>
      <c r="N41" s="116"/>
    </row>
    <row r="42" spans="1:14" s="62" customFormat="1" ht="13.5" customHeight="1" x14ac:dyDescent="0.2">
      <c r="A42" s="65">
        <f t="shared" si="3"/>
        <v>40</v>
      </c>
      <c r="B42" s="61" t="s">
        <v>45</v>
      </c>
      <c r="C42" s="63" t="s">
        <v>9</v>
      </c>
      <c r="D42" s="60">
        <v>8</v>
      </c>
      <c r="E42" s="61">
        <f t="shared" si="1"/>
        <v>4</v>
      </c>
      <c r="F42" s="111"/>
      <c r="G42" s="115"/>
      <c r="H42" s="115"/>
      <c r="I42" s="115"/>
      <c r="J42" s="61">
        <f t="shared" si="5"/>
        <v>4</v>
      </c>
      <c r="K42" s="116"/>
      <c r="L42" s="116"/>
      <c r="M42" s="116"/>
      <c r="N42" s="116"/>
    </row>
    <row r="43" spans="1:14" s="62" customFormat="1" x14ac:dyDescent="0.2">
      <c r="A43" s="65">
        <f t="shared" si="3"/>
        <v>41</v>
      </c>
      <c r="B43" s="61" t="s">
        <v>105</v>
      </c>
      <c r="C43" s="63" t="s">
        <v>2</v>
      </c>
      <c r="D43" s="60">
        <v>24</v>
      </c>
      <c r="E43" s="61">
        <f t="shared" si="1"/>
        <v>12</v>
      </c>
      <c r="F43" s="111"/>
      <c r="G43" s="115"/>
      <c r="H43" s="115"/>
      <c r="I43" s="115"/>
      <c r="J43" s="61">
        <f t="shared" si="5"/>
        <v>12</v>
      </c>
      <c r="K43" s="116"/>
      <c r="L43" s="116"/>
      <c r="M43" s="116"/>
      <c r="N43" s="116"/>
    </row>
    <row r="44" spans="1:14" s="62" customFormat="1" ht="78" customHeight="1" x14ac:dyDescent="0.2">
      <c r="A44" s="65">
        <f t="shared" si="3"/>
        <v>42</v>
      </c>
      <c r="B44" s="48" t="s">
        <v>223</v>
      </c>
      <c r="C44" s="63" t="s">
        <v>47</v>
      </c>
      <c r="D44" s="60"/>
      <c r="E44" s="61">
        <f t="shared" si="1"/>
        <v>0</v>
      </c>
      <c r="F44" s="111"/>
      <c r="G44" s="115"/>
      <c r="H44" s="115"/>
      <c r="I44" s="115"/>
      <c r="J44" s="61">
        <f t="shared" si="5"/>
        <v>0</v>
      </c>
      <c r="K44" s="116"/>
      <c r="L44" s="116"/>
      <c r="M44" s="116"/>
      <c r="N44" s="116"/>
    </row>
    <row r="45" spans="1:14" s="62" customFormat="1" x14ac:dyDescent="0.2">
      <c r="A45" s="65">
        <f t="shared" si="3"/>
        <v>43</v>
      </c>
      <c r="B45" s="61" t="s">
        <v>48</v>
      </c>
      <c r="C45" s="63" t="s">
        <v>2</v>
      </c>
      <c r="D45" s="60">
        <v>12</v>
      </c>
      <c r="E45" s="61">
        <f t="shared" si="1"/>
        <v>6</v>
      </c>
      <c r="F45" s="111"/>
      <c r="G45" s="115"/>
      <c r="H45" s="115"/>
      <c r="I45" s="115"/>
      <c r="J45" s="61">
        <f t="shared" si="5"/>
        <v>6</v>
      </c>
      <c r="K45" s="116"/>
      <c r="L45" s="116"/>
      <c r="M45" s="116"/>
      <c r="N45" s="116"/>
    </row>
    <row r="46" spans="1:14" s="62" customFormat="1" ht="71.25" customHeight="1" x14ac:dyDescent="0.2">
      <c r="A46" s="65">
        <f t="shared" si="3"/>
        <v>44</v>
      </c>
      <c r="B46" s="61" t="s">
        <v>230</v>
      </c>
      <c r="C46" s="63" t="s">
        <v>50</v>
      </c>
      <c r="D46" s="60">
        <v>6</v>
      </c>
      <c r="E46" s="61">
        <f t="shared" si="1"/>
        <v>3</v>
      </c>
      <c r="F46" s="111"/>
      <c r="G46" s="115"/>
      <c r="H46" s="115"/>
      <c r="I46" s="115"/>
      <c r="J46" s="61">
        <f t="shared" si="5"/>
        <v>3</v>
      </c>
      <c r="K46" s="116"/>
      <c r="L46" s="116"/>
      <c r="M46" s="116"/>
      <c r="N46" s="116"/>
    </row>
    <row r="47" spans="1:14" s="62" customFormat="1" x14ac:dyDescent="0.2">
      <c r="A47" s="65">
        <f t="shared" si="3"/>
        <v>45</v>
      </c>
      <c r="B47" s="61" t="s">
        <v>51</v>
      </c>
      <c r="C47" s="63" t="s">
        <v>2</v>
      </c>
      <c r="D47" s="60"/>
      <c r="E47" s="61">
        <f t="shared" si="1"/>
        <v>0</v>
      </c>
      <c r="F47" s="111"/>
      <c r="G47" s="115"/>
      <c r="H47" s="115"/>
      <c r="I47" s="115"/>
      <c r="J47" s="61">
        <f t="shared" si="5"/>
        <v>0</v>
      </c>
      <c r="K47" s="116"/>
      <c r="L47" s="116"/>
      <c r="M47" s="116"/>
      <c r="N47" s="116"/>
    </row>
    <row r="48" spans="1:14" s="62" customFormat="1" ht="13.5" customHeight="1" x14ac:dyDescent="0.2">
      <c r="A48" s="65">
        <f t="shared" si="3"/>
        <v>46</v>
      </c>
      <c r="B48" s="61" t="s">
        <v>130</v>
      </c>
      <c r="C48" s="63" t="s">
        <v>9</v>
      </c>
      <c r="D48" s="60">
        <v>24</v>
      </c>
      <c r="E48" s="61">
        <f t="shared" si="1"/>
        <v>12</v>
      </c>
      <c r="F48" s="111"/>
      <c r="G48" s="115"/>
      <c r="H48" s="115"/>
      <c r="I48" s="115"/>
      <c r="J48" s="61">
        <f t="shared" si="5"/>
        <v>12</v>
      </c>
      <c r="K48" s="116"/>
      <c r="L48" s="116"/>
      <c r="M48" s="116"/>
      <c r="N48" s="116"/>
    </row>
    <row r="49" spans="1:14" s="62" customFormat="1" x14ac:dyDescent="0.2">
      <c r="A49" s="65">
        <f t="shared" si="3"/>
        <v>47</v>
      </c>
      <c r="B49" s="61" t="s">
        <v>95</v>
      </c>
      <c r="C49" s="63" t="s">
        <v>2</v>
      </c>
      <c r="D49" s="60"/>
      <c r="E49" s="61">
        <f t="shared" si="1"/>
        <v>0</v>
      </c>
      <c r="F49" s="111"/>
      <c r="G49" s="115"/>
      <c r="H49" s="115"/>
      <c r="I49" s="115"/>
      <c r="J49" s="61">
        <f t="shared" si="5"/>
        <v>0</v>
      </c>
      <c r="K49" s="116"/>
      <c r="L49" s="116"/>
      <c r="M49" s="116"/>
      <c r="N49" s="116"/>
    </row>
    <row r="50" spans="1:14" s="62" customFormat="1" ht="13.5" customHeight="1" x14ac:dyDescent="0.2">
      <c r="A50" s="65">
        <f t="shared" si="3"/>
        <v>48</v>
      </c>
      <c r="B50" s="61" t="s">
        <v>52</v>
      </c>
      <c r="C50" s="63" t="s">
        <v>53</v>
      </c>
      <c r="D50" s="60">
        <v>4</v>
      </c>
      <c r="E50" s="61">
        <f t="shared" si="1"/>
        <v>2</v>
      </c>
      <c r="F50" s="111"/>
      <c r="G50" s="115"/>
      <c r="H50" s="115"/>
      <c r="I50" s="115"/>
      <c r="J50" s="61">
        <v>2</v>
      </c>
      <c r="K50" s="116"/>
      <c r="L50" s="116"/>
      <c r="M50" s="116"/>
      <c r="N50" s="116"/>
    </row>
    <row r="51" spans="1:14" s="62" customFormat="1" x14ac:dyDescent="0.2">
      <c r="A51" s="65">
        <f t="shared" si="3"/>
        <v>49</v>
      </c>
      <c r="B51" s="61" t="s">
        <v>54</v>
      </c>
      <c r="C51" s="63" t="s">
        <v>2</v>
      </c>
      <c r="D51" s="60"/>
      <c r="E51" s="61">
        <f t="shared" si="1"/>
        <v>0</v>
      </c>
      <c r="F51" s="111"/>
      <c r="G51" s="115"/>
      <c r="H51" s="115"/>
      <c r="I51" s="115"/>
      <c r="J51" s="61">
        <f>(D51/2)</f>
        <v>0</v>
      </c>
      <c r="K51" s="116"/>
      <c r="L51" s="116"/>
      <c r="M51" s="116"/>
      <c r="N51" s="116"/>
    </row>
    <row r="52" spans="1:14" s="62" customFormat="1" x14ac:dyDescent="0.2">
      <c r="A52" s="65">
        <f t="shared" si="3"/>
        <v>50</v>
      </c>
      <c r="B52" s="61" t="s">
        <v>55</v>
      </c>
      <c r="C52" s="63" t="s">
        <v>2</v>
      </c>
      <c r="D52" s="60">
        <v>24</v>
      </c>
      <c r="E52" s="61">
        <f t="shared" si="1"/>
        <v>12</v>
      </c>
      <c r="F52" s="111"/>
      <c r="G52" s="115"/>
      <c r="H52" s="115"/>
      <c r="I52" s="115"/>
      <c r="J52" s="61">
        <f>(D52/2)</f>
        <v>12</v>
      </c>
      <c r="K52" s="116"/>
      <c r="L52" s="116"/>
      <c r="M52" s="116"/>
      <c r="N52" s="116"/>
    </row>
    <row r="53" spans="1:14" s="62" customFormat="1" x14ac:dyDescent="0.2">
      <c r="A53" s="65">
        <f t="shared" si="3"/>
        <v>51</v>
      </c>
      <c r="B53" s="61" t="s">
        <v>56</v>
      </c>
      <c r="C53" s="63" t="s">
        <v>57</v>
      </c>
      <c r="D53" s="60"/>
      <c r="E53" s="61">
        <f t="shared" si="1"/>
        <v>0</v>
      </c>
      <c r="F53" s="111"/>
      <c r="G53" s="115"/>
      <c r="H53" s="115"/>
      <c r="I53" s="115"/>
      <c r="J53" s="61">
        <f>(D53/2)</f>
        <v>0</v>
      </c>
      <c r="K53" s="116"/>
      <c r="L53" s="116"/>
      <c r="M53" s="116"/>
      <c r="N53" s="116"/>
    </row>
    <row r="54" spans="1:14" s="62" customFormat="1" x14ac:dyDescent="0.2">
      <c r="A54" s="65">
        <f t="shared" si="3"/>
        <v>52</v>
      </c>
      <c r="B54" s="61" t="s">
        <v>58</v>
      </c>
      <c r="C54" s="63" t="s">
        <v>2</v>
      </c>
      <c r="D54" s="60"/>
      <c r="E54" s="61">
        <f t="shared" si="1"/>
        <v>0</v>
      </c>
      <c r="F54" s="111"/>
      <c r="G54" s="115"/>
      <c r="H54" s="115"/>
      <c r="I54" s="115"/>
      <c r="J54" s="61">
        <f>(D54/2)</f>
        <v>0</v>
      </c>
      <c r="K54" s="116"/>
      <c r="L54" s="116"/>
      <c r="M54" s="116"/>
      <c r="N54" s="116"/>
    </row>
    <row r="55" spans="1:14" s="62" customFormat="1" ht="26.25" customHeight="1" x14ac:dyDescent="0.2">
      <c r="A55" s="65">
        <f t="shared" si="3"/>
        <v>53</v>
      </c>
      <c r="B55" s="61" t="s">
        <v>156</v>
      </c>
      <c r="C55" s="66" t="s">
        <v>133</v>
      </c>
      <c r="D55" s="60">
        <v>24</v>
      </c>
      <c r="E55" s="61">
        <f t="shared" si="1"/>
        <v>12</v>
      </c>
      <c r="F55" s="111"/>
      <c r="G55" s="115"/>
      <c r="H55" s="115"/>
      <c r="I55" s="115"/>
      <c r="J55" s="61">
        <f>(D55/2)</f>
        <v>12</v>
      </c>
      <c r="K55" s="116"/>
      <c r="L55" s="116"/>
      <c r="M55" s="116"/>
      <c r="N55" s="116"/>
    </row>
    <row r="56" spans="1:14" s="62" customFormat="1" ht="14.25" customHeight="1" x14ac:dyDescent="0.2">
      <c r="A56" s="65">
        <f t="shared" si="3"/>
        <v>54</v>
      </c>
      <c r="B56" s="61" t="s">
        <v>61</v>
      </c>
      <c r="C56" s="63" t="s">
        <v>2</v>
      </c>
      <c r="D56" s="60">
        <v>2</v>
      </c>
      <c r="E56" s="61">
        <f t="shared" si="1"/>
        <v>1</v>
      </c>
      <c r="F56" s="111"/>
      <c r="G56" s="115"/>
      <c r="H56" s="115"/>
      <c r="I56" s="115"/>
      <c r="J56" s="61">
        <v>1</v>
      </c>
      <c r="K56" s="116"/>
      <c r="L56" s="116"/>
      <c r="M56" s="116"/>
      <c r="N56" s="116"/>
    </row>
    <row r="57" spans="1:14" s="62" customFormat="1" ht="13.5" customHeight="1" x14ac:dyDescent="0.2">
      <c r="A57" s="65">
        <f t="shared" si="3"/>
        <v>55</v>
      </c>
      <c r="B57" s="61" t="s">
        <v>62</v>
      </c>
      <c r="C57" s="63" t="s">
        <v>9</v>
      </c>
      <c r="D57" s="60"/>
      <c r="E57" s="61">
        <f t="shared" si="1"/>
        <v>0</v>
      </c>
      <c r="F57" s="111"/>
      <c r="G57" s="115"/>
      <c r="H57" s="115"/>
      <c r="I57" s="115"/>
      <c r="J57" s="61">
        <f t="shared" ref="J57:J70" si="6">(D57/2)</f>
        <v>0</v>
      </c>
      <c r="K57" s="116"/>
      <c r="L57" s="116"/>
      <c r="M57" s="116"/>
      <c r="N57" s="116"/>
    </row>
    <row r="58" spans="1:14" s="62" customFormat="1" x14ac:dyDescent="0.2">
      <c r="A58" s="65">
        <f t="shared" si="3"/>
        <v>56</v>
      </c>
      <c r="B58" s="61" t="s">
        <v>63</v>
      </c>
      <c r="C58" s="63" t="s">
        <v>2</v>
      </c>
      <c r="D58" s="60">
        <v>16</v>
      </c>
      <c r="E58" s="61">
        <f t="shared" si="1"/>
        <v>8</v>
      </c>
      <c r="F58" s="111"/>
      <c r="G58" s="115"/>
      <c r="H58" s="115"/>
      <c r="I58" s="115"/>
      <c r="J58" s="61">
        <f t="shared" si="6"/>
        <v>8</v>
      </c>
      <c r="K58" s="116"/>
      <c r="L58" s="116"/>
      <c r="M58" s="116"/>
      <c r="N58" s="116"/>
    </row>
    <row r="59" spans="1:14" s="62" customFormat="1" ht="15.75" customHeight="1" x14ac:dyDescent="0.2">
      <c r="A59" s="65">
        <f t="shared" si="3"/>
        <v>57</v>
      </c>
      <c r="B59" s="61" t="s">
        <v>64</v>
      </c>
      <c r="C59" s="63" t="str">
        <f>+C57</f>
        <v>FRASCO X GALON</v>
      </c>
      <c r="D59" s="60"/>
      <c r="E59" s="61">
        <f t="shared" si="1"/>
        <v>0</v>
      </c>
      <c r="F59" s="111"/>
      <c r="G59" s="115"/>
      <c r="H59" s="115"/>
      <c r="I59" s="115"/>
      <c r="J59" s="61">
        <f t="shared" si="6"/>
        <v>0</v>
      </c>
      <c r="K59" s="116"/>
      <c r="L59" s="116"/>
      <c r="M59" s="116"/>
      <c r="N59" s="116"/>
    </row>
    <row r="60" spans="1:14" s="62" customFormat="1" ht="14.25" customHeight="1" x14ac:dyDescent="0.2">
      <c r="A60" s="65">
        <f t="shared" si="3"/>
        <v>58</v>
      </c>
      <c r="B60" s="61" t="s">
        <v>177</v>
      </c>
      <c r="C60" s="63" t="s">
        <v>157</v>
      </c>
      <c r="D60" s="60">
        <v>12</v>
      </c>
      <c r="E60" s="61">
        <f t="shared" si="1"/>
        <v>6</v>
      </c>
      <c r="F60" s="111"/>
      <c r="G60" s="115"/>
      <c r="H60" s="115"/>
      <c r="I60" s="115"/>
      <c r="J60" s="61">
        <f t="shared" si="6"/>
        <v>6</v>
      </c>
      <c r="K60" s="116"/>
      <c r="L60" s="116"/>
      <c r="M60" s="116"/>
      <c r="N60" s="116"/>
    </row>
    <row r="61" spans="1:14" s="62" customFormat="1" ht="13.5" customHeight="1" x14ac:dyDescent="0.2">
      <c r="A61" s="65">
        <f t="shared" si="3"/>
        <v>59</v>
      </c>
      <c r="B61" s="61" t="s">
        <v>66</v>
      </c>
      <c r="C61" s="63" t="str">
        <f>+C59</f>
        <v>FRASCO X GALON</v>
      </c>
      <c r="D61" s="60"/>
      <c r="E61" s="61">
        <f t="shared" si="1"/>
        <v>0</v>
      </c>
      <c r="F61" s="111"/>
      <c r="G61" s="115"/>
      <c r="H61" s="115"/>
      <c r="I61" s="115"/>
      <c r="J61" s="61">
        <f t="shared" si="6"/>
        <v>0</v>
      </c>
      <c r="K61" s="116"/>
      <c r="L61" s="116"/>
      <c r="M61" s="116"/>
      <c r="N61" s="116"/>
    </row>
    <row r="62" spans="1:14" s="62" customFormat="1" x14ac:dyDescent="0.2">
      <c r="A62" s="65">
        <f t="shared" si="3"/>
        <v>60</v>
      </c>
      <c r="B62" s="61" t="s">
        <v>67</v>
      </c>
      <c r="C62" s="63" t="s">
        <v>2</v>
      </c>
      <c r="D62" s="60">
        <v>24</v>
      </c>
      <c r="E62" s="61">
        <f t="shared" si="1"/>
        <v>12</v>
      </c>
      <c r="F62" s="111"/>
      <c r="G62" s="115"/>
      <c r="H62" s="115"/>
      <c r="I62" s="115"/>
      <c r="J62" s="61">
        <f t="shared" si="6"/>
        <v>12</v>
      </c>
      <c r="K62" s="116"/>
      <c r="L62" s="116"/>
      <c r="M62" s="116"/>
      <c r="N62" s="116"/>
    </row>
    <row r="63" spans="1:14" s="62" customFormat="1" ht="12.75" customHeight="1" x14ac:dyDescent="0.2">
      <c r="A63" s="65">
        <f t="shared" si="3"/>
        <v>61</v>
      </c>
      <c r="B63" s="61" t="s">
        <v>68</v>
      </c>
      <c r="C63" s="63" t="s">
        <v>69</v>
      </c>
      <c r="D63" s="60"/>
      <c r="E63" s="61">
        <f t="shared" si="1"/>
        <v>0</v>
      </c>
      <c r="F63" s="111"/>
      <c r="G63" s="115"/>
      <c r="H63" s="115"/>
      <c r="I63" s="115"/>
      <c r="J63" s="61">
        <f t="shared" si="6"/>
        <v>0</v>
      </c>
      <c r="K63" s="116"/>
      <c r="L63" s="116"/>
      <c r="M63" s="116"/>
      <c r="N63" s="116"/>
    </row>
    <row r="64" spans="1:14" s="62" customFormat="1" ht="12.75" customHeight="1" x14ac:dyDescent="0.2">
      <c r="A64" s="65">
        <f t="shared" si="3"/>
        <v>62</v>
      </c>
      <c r="B64" s="61" t="s">
        <v>170</v>
      </c>
      <c r="C64" s="66" t="s">
        <v>71</v>
      </c>
      <c r="D64" s="60">
        <v>0</v>
      </c>
      <c r="E64" s="61">
        <f t="shared" si="1"/>
        <v>0</v>
      </c>
      <c r="F64" s="112"/>
      <c r="G64" s="115"/>
      <c r="H64" s="115"/>
      <c r="I64" s="115"/>
      <c r="J64" s="61">
        <f t="shared" si="6"/>
        <v>0</v>
      </c>
      <c r="K64" s="116"/>
      <c r="L64" s="116"/>
      <c r="M64" s="116"/>
      <c r="N64" s="116"/>
    </row>
    <row r="65" spans="1:15" s="62" customFormat="1" ht="12" customHeight="1" x14ac:dyDescent="0.2">
      <c r="A65" s="65">
        <f t="shared" si="3"/>
        <v>63</v>
      </c>
      <c r="B65" s="61" t="s">
        <v>173</v>
      </c>
      <c r="C65" s="66" t="s">
        <v>71</v>
      </c>
      <c r="D65" s="60"/>
      <c r="E65" s="61">
        <f t="shared" si="1"/>
        <v>0</v>
      </c>
      <c r="F65" s="111"/>
      <c r="G65" s="115"/>
      <c r="H65" s="115"/>
      <c r="I65" s="115"/>
      <c r="J65" s="61">
        <f t="shared" si="6"/>
        <v>0</v>
      </c>
      <c r="K65" s="116"/>
      <c r="L65" s="116"/>
      <c r="M65" s="116"/>
      <c r="N65" s="116"/>
    </row>
    <row r="66" spans="1:15" s="62" customFormat="1" x14ac:dyDescent="0.2">
      <c r="A66" s="65">
        <f t="shared" si="3"/>
        <v>64</v>
      </c>
      <c r="B66" s="61" t="s">
        <v>134</v>
      </c>
      <c r="C66" s="63" t="s">
        <v>2</v>
      </c>
      <c r="D66" s="60">
        <v>12</v>
      </c>
      <c r="E66" s="61">
        <f t="shared" si="1"/>
        <v>6</v>
      </c>
      <c r="F66" s="111"/>
      <c r="G66" s="115"/>
      <c r="H66" s="115"/>
      <c r="I66" s="115"/>
      <c r="J66" s="61">
        <f t="shared" si="6"/>
        <v>6</v>
      </c>
      <c r="K66" s="116"/>
      <c r="L66" s="116"/>
      <c r="M66" s="116"/>
      <c r="N66" s="116"/>
    </row>
    <row r="67" spans="1:15" s="62" customFormat="1" ht="60" customHeight="1" x14ac:dyDescent="0.2">
      <c r="A67" s="65">
        <f t="shared" si="3"/>
        <v>65</v>
      </c>
      <c r="B67" s="48" t="s">
        <v>224</v>
      </c>
      <c r="C67" s="63" t="s">
        <v>9</v>
      </c>
      <c r="D67" s="60">
        <v>4</v>
      </c>
      <c r="E67" s="61">
        <f t="shared" si="1"/>
        <v>2</v>
      </c>
      <c r="F67" s="111"/>
      <c r="G67" s="115"/>
      <c r="H67" s="115"/>
      <c r="I67" s="115"/>
      <c r="J67" s="61">
        <f t="shared" si="6"/>
        <v>2</v>
      </c>
      <c r="K67" s="116"/>
      <c r="L67" s="116"/>
      <c r="M67" s="116"/>
      <c r="N67" s="116"/>
    </row>
    <row r="68" spans="1:15" s="62" customFormat="1" ht="15" customHeight="1" x14ac:dyDescent="0.2">
      <c r="A68" s="65">
        <f t="shared" si="3"/>
        <v>66</v>
      </c>
      <c r="B68" s="61" t="s">
        <v>229</v>
      </c>
      <c r="C68" s="63" t="s">
        <v>75</v>
      </c>
      <c r="D68" s="60">
        <v>48</v>
      </c>
      <c r="E68" s="61">
        <f>(D68/2)</f>
        <v>24</v>
      </c>
      <c r="F68" s="111"/>
      <c r="G68" s="115"/>
      <c r="H68" s="115"/>
      <c r="I68" s="115"/>
      <c r="J68" s="61">
        <f t="shared" si="6"/>
        <v>24</v>
      </c>
      <c r="K68" s="116"/>
      <c r="L68" s="116"/>
      <c r="M68" s="116"/>
      <c r="N68" s="116"/>
    </row>
    <row r="69" spans="1:15" s="62" customFormat="1" ht="13.5" customHeight="1" x14ac:dyDescent="0.2">
      <c r="A69" s="65">
        <f t="shared" si="3"/>
        <v>67</v>
      </c>
      <c r="B69" s="61" t="s">
        <v>228</v>
      </c>
      <c r="C69" s="63" t="s">
        <v>77</v>
      </c>
      <c r="D69" s="60">
        <v>36</v>
      </c>
      <c r="E69" s="61">
        <f>(D69/2)</f>
        <v>18</v>
      </c>
      <c r="F69" s="111"/>
      <c r="G69" s="115"/>
      <c r="H69" s="115"/>
      <c r="I69" s="115"/>
      <c r="J69" s="61">
        <f t="shared" si="6"/>
        <v>18</v>
      </c>
      <c r="K69" s="116"/>
      <c r="L69" s="116"/>
      <c r="M69" s="116"/>
      <c r="N69" s="116"/>
    </row>
    <row r="70" spans="1:15" s="62" customFormat="1" ht="29.25" customHeight="1" x14ac:dyDescent="0.2">
      <c r="A70" s="65">
        <f t="shared" si="3"/>
        <v>68</v>
      </c>
      <c r="B70" s="61" t="s">
        <v>118</v>
      </c>
      <c r="C70" s="61" t="str">
        <f>+C67</f>
        <v>FRASCO X GALON</v>
      </c>
      <c r="D70" s="60"/>
      <c r="E70" s="61">
        <f>(D70/2)</f>
        <v>0</v>
      </c>
      <c r="F70" s="111"/>
      <c r="G70" s="115"/>
      <c r="H70" s="115"/>
      <c r="I70" s="115"/>
      <c r="J70" s="61">
        <f t="shared" si="6"/>
        <v>0</v>
      </c>
      <c r="K70" s="116"/>
      <c r="L70" s="116"/>
      <c r="M70" s="116"/>
      <c r="N70" s="116"/>
    </row>
    <row r="71" spans="1:15" s="62" customFormat="1" x14ac:dyDescent="0.2">
      <c r="A71" s="65">
        <v>69</v>
      </c>
      <c r="B71" s="99" t="s">
        <v>180</v>
      </c>
      <c r="C71" s="99" t="s">
        <v>181</v>
      </c>
      <c r="D71" s="61">
        <v>0</v>
      </c>
      <c r="E71" s="61">
        <f>(D71/2)</f>
        <v>0</v>
      </c>
      <c r="F71" s="114"/>
      <c r="G71" s="115"/>
      <c r="H71" s="115"/>
      <c r="I71" s="115"/>
      <c r="J71" s="61">
        <v>12</v>
      </c>
      <c r="K71" s="116"/>
      <c r="L71" s="116"/>
      <c r="M71" s="116"/>
      <c r="N71" s="116"/>
    </row>
    <row r="72" spans="1:15" s="62" customFormat="1" x14ac:dyDescent="0.2">
      <c r="A72" s="67"/>
      <c r="B72" s="68"/>
      <c r="C72" s="68"/>
      <c r="H72" s="61" t="s">
        <v>138</v>
      </c>
      <c r="I72" s="147"/>
      <c r="M72" s="61" t="s">
        <v>138</v>
      </c>
      <c r="N72" s="162"/>
      <c r="O72" s="142">
        <f>SUM(I72:N72)</f>
        <v>0</v>
      </c>
    </row>
    <row r="73" spans="1:15" s="62" customFormat="1" x14ac:dyDescent="0.2">
      <c r="A73" s="67"/>
      <c r="B73" s="68"/>
      <c r="C73" s="68"/>
    </row>
    <row r="74" spans="1:15" x14ac:dyDescent="0.2">
      <c r="L74" s="134"/>
      <c r="M74" s="134"/>
      <c r="N74" s="134"/>
    </row>
    <row r="75" spans="1:15" x14ac:dyDescent="0.2">
      <c r="F75" s="153"/>
      <c r="G75" s="161"/>
      <c r="H75" s="161"/>
      <c r="I75" s="161"/>
      <c r="J75" s="153"/>
      <c r="K75" s="153"/>
      <c r="L75" s="161"/>
      <c r="M75" s="161"/>
      <c r="N75" s="161"/>
    </row>
    <row r="76" spans="1:15" ht="66" x14ac:dyDescent="0.2">
      <c r="B76" s="187" t="s">
        <v>242</v>
      </c>
      <c r="F76" s="153"/>
      <c r="G76" s="161"/>
      <c r="H76" s="161"/>
      <c r="I76" s="161"/>
      <c r="J76" s="153"/>
      <c r="K76" s="153"/>
      <c r="L76" s="161"/>
      <c r="M76" s="161"/>
      <c r="N76" s="161"/>
    </row>
    <row r="77" spans="1:15" x14ac:dyDescent="0.2">
      <c r="B77" s="51"/>
      <c r="F77" s="153"/>
      <c r="G77" s="161"/>
      <c r="H77" s="161"/>
      <c r="I77" s="161"/>
      <c r="J77" s="153"/>
      <c r="K77" s="153"/>
      <c r="L77" s="161"/>
      <c r="M77" s="161"/>
      <c r="N77" s="161"/>
    </row>
    <row r="78" spans="1:15" x14ac:dyDescent="0.2">
      <c r="B78" s="51"/>
      <c r="G78" s="134"/>
      <c r="H78" s="134"/>
      <c r="I78" s="134"/>
    </row>
    <row r="79" spans="1:15" ht="16.5" x14ac:dyDescent="0.2">
      <c r="B79" s="187"/>
      <c r="G79" s="134"/>
      <c r="H79" s="134"/>
      <c r="I79" s="134"/>
    </row>
    <row r="80" spans="1:15" ht="16.5" x14ac:dyDescent="0.2">
      <c r="B80" s="187"/>
      <c r="G80" s="134"/>
      <c r="H80" s="134"/>
      <c r="I80" s="134"/>
    </row>
    <row r="81" spans="2:2" ht="33" x14ac:dyDescent="0.2">
      <c r="B81" s="187" t="s">
        <v>243</v>
      </c>
    </row>
    <row r="82" spans="2:2" ht="14.25" x14ac:dyDescent="0.2">
      <c r="B82" s="188" t="s">
        <v>244</v>
      </c>
    </row>
    <row r="83" spans="2:2" ht="28.5" x14ac:dyDescent="0.2">
      <c r="B83" s="188" t="s">
        <v>245</v>
      </c>
    </row>
    <row r="84" spans="2:2" ht="28.5" x14ac:dyDescent="0.2">
      <c r="B84" s="188" t="s">
        <v>246</v>
      </c>
    </row>
  </sheetData>
  <mergeCells count="4">
    <mergeCell ref="A1:B1"/>
    <mergeCell ref="E1:I1"/>
    <mergeCell ref="J1:N1"/>
    <mergeCell ref="C1: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90"/>
  <sheetViews>
    <sheetView tabSelected="1" workbookViewId="0">
      <pane xSplit="2" ySplit="2" topLeftCell="C69" activePane="bottomRight" state="frozen"/>
      <selection pane="topRight" activeCell="C1" sqref="C1"/>
      <selection pane="bottomLeft" activeCell="A4" sqref="A4"/>
      <selection pane="bottomRight" activeCell="D75" sqref="D75"/>
    </sheetView>
  </sheetViews>
  <sheetFormatPr baseColWidth="10" defaultRowHeight="12.75" x14ac:dyDescent="0.2"/>
  <cols>
    <col min="1" max="1" width="4.42578125" style="52" customWidth="1"/>
    <col min="2" max="2" width="35.42578125" style="51" customWidth="1"/>
    <col min="3" max="3" width="18.140625" style="51" customWidth="1"/>
    <col min="4" max="4" width="10.7109375" style="44" customWidth="1"/>
    <col min="5" max="6" width="11.42578125" style="44"/>
    <col min="7" max="9" width="11.42578125" style="133"/>
    <col min="10" max="10" width="11.42578125" style="44"/>
    <col min="11" max="14" width="11.42578125" style="133"/>
    <col min="15" max="16384" width="11.42578125" style="44"/>
  </cols>
  <sheetData>
    <row r="1" spans="1:14" ht="51" customHeight="1" x14ac:dyDescent="0.2">
      <c r="A1" s="186"/>
      <c r="B1" s="186"/>
      <c r="C1" s="177" t="s">
        <v>208</v>
      </c>
      <c r="D1" s="177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52" customFormat="1" ht="45" customHeight="1" x14ac:dyDescent="0.2">
      <c r="A2" s="46" t="s">
        <v>0</v>
      </c>
      <c r="B2" s="46" t="s">
        <v>1</v>
      </c>
      <c r="C2" s="58" t="s">
        <v>2</v>
      </c>
      <c r="D2" s="58" t="s">
        <v>149</v>
      </c>
      <c r="E2" s="58" t="s">
        <v>136</v>
      </c>
      <c r="F2" s="58" t="s">
        <v>137</v>
      </c>
      <c r="G2" s="124" t="s">
        <v>138</v>
      </c>
      <c r="H2" s="124" t="s">
        <v>139</v>
      </c>
      <c r="I2" s="124" t="s">
        <v>140</v>
      </c>
      <c r="J2" s="58" t="s">
        <v>136</v>
      </c>
      <c r="K2" s="124" t="s">
        <v>137</v>
      </c>
      <c r="L2" s="124" t="s">
        <v>138</v>
      </c>
      <c r="M2" s="124" t="s">
        <v>139</v>
      </c>
      <c r="N2" s="124" t="s">
        <v>140</v>
      </c>
    </row>
    <row r="3" spans="1:14" x14ac:dyDescent="0.2">
      <c r="A3" s="46">
        <v>1</v>
      </c>
      <c r="B3" s="61" t="s">
        <v>232</v>
      </c>
      <c r="C3" s="61" t="s">
        <v>113</v>
      </c>
      <c r="D3" s="60">
        <v>36</v>
      </c>
      <c r="E3" s="61">
        <f>(D3/2)</f>
        <v>18</v>
      </c>
      <c r="F3" s="122"/>
      <c r="G3" s="112"/>
      <c r="H3" s="112"/>
      <c r="I3" s="112"/>
      <c r="J3" s="48">
        <f t="shared" ref="J3:J13" si="0">(D3/2)</f>
        <v>18</v>
      </c>
      <c r="K3" s="132"/>
      <c r="L3" s="132"/>
      <c r="M3" s="132"/>
      <c r="N3" s="132"/>
    </row>
    <row r="4" spans="1:14" x14ac:dyDescent="0.2">
      <c r="A4" s="46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2"/>
      <c r="H4" s="112"/>
      <c r="I4" s="112"/>
      <c r="J4" s="48">
        <f t="shared" si="0"/>
        <v>5</v>
      </c>
      <c r="K4" s="132"/>
      <c r="L4" s="132"/>
      <c r="M4" s="132"/>
      <c r="N4" s="132"/>
    </row>
    <row r="5" spans="1:14" ht="19.5" customHeight="1" x14ac:dyDescent="0.2">
      <c r="A5" s="46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2"/>
      <c r="H5" s="112"/>
      <c r="I5" s="112"/>
      <c r="J5" s="48">
        <f t="shared" si="0"/>
        <v>0</v>
      </c>
      <c r="K5" s="132"/>
      <c r="L5" s="132"/>
      <c r="M5" s="132"/>
      <c r="N5" s="132"/>
    </row>
    <row r="6" spans="1:14" x14ac:dyDescent="0.2">
      <c r="A6" s="46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2"/>
      <c r="H6" s="112"/>
      <c r="I6" s="112"/>
      <c r="J6" s="48">
        <f t="shared" si="0"/>
        <v>0</v>
      </c>
      <c r="K6" s="132"/>
      <c r="L6" s="132"/>
      <c r="M6" s="132"/>
      <c r="N6" s="132"/>
    </row>
    <row r="7" spans="1:14" ht="15" customHeight="1" x14ac:dyDescent="0.2">
      <c r="A7" s="46">
        <f t="shared" si="2"/>
        <v>5</v>
      </c>
      <c r="B7" s="61" t="s">
        <v>121</v>
      </c>
      <c r="C7" s="61" t="s">
        <v>9</v>
      </c>
      <c r="D7" s="60">
        <v>10</v>
      </c>
      <c r="E7" s="61">
        <f t="shared" si="1"/>
        <v>5</v>
      </c>
      <c r="F7" s="122"/>
      <c r="G7" s="112"/>
      <c r="H7" s="112"/>
      <c r="I7" s="112"/>
      <c r="J7" s="48">
        <f t="shared" si="0"/>
        <v>5</v>
      </c>
      <c r="K7" s="132"/>
      <c r="L7" s="132"/>
      <c r="M7" s="132"/>
      <c r="N7" s="132"/>
    </row>
    <row r="8" spans="1:14" x14ac:dyDescent="0.2">
      <c r="A8" s="46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2"/>
      <c r="H8" s="112"/>
      <c r="I8" s="112"/>
      <c r="J8" s="48">
        <f t="shared" si="0"/>
        <v>0</v>
      </c>
      <c r="K8" s="132"/>
      <c r="L8" s="132"/>
      <c r="M8" s="132"/>
      <c r="N8" s="132"/>
    </row>
    <row r="9" spans="1:14" ht="25.5" x14ac:dyDescent="0.2">
      <c r="A9" s="46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2"/>
      <c r="H9" s="112"/>
      <c r="I9" s="112"/>
      <c r="J9" s="48">
        <f t="shared" si="0"/>
        <v>0</v>
      </c>
      <c r="K9" s="132"/>
      <c r="L9" s="132"/>
      <c r="M9" s="132"/>
      <c r="N9" s="132"/>
    </row>
    <row r="10" spans="1:14" ht="27" customHeight="1" x14ac:dyDescent="0.2">
      <c r="A10" s="46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2"/>
      <c r="H10" s="112"/>
      <c r="I10" s="112"/>
      <c r="J10" s="48">
        <f t="shared" si="0"/>
        <v>0</v>
      </c>
      <c r="K10" s="132"/>
      <c r="L10" s="132"/>
      <c r="M10" s="132"/>
      <c r="N10" s="132"/>
    </row>
    <row r="11" spans="1:14" x14ac:dyDescent="0.2">
      <c r="A11" s="46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2"/>
      <c r="H11" s="112"/>
      <c r="I11" s="112"/>
      <c r="J11" s="48">
        <f t="shared" si="0"/>
        <v>2</v>
      </c>
      <c r="K11" s="132"/>
      <c r="L11" s="132"/>
      <c r="M11" s="132"/>
      <c r="N11" s="132"/>
    </row>
    <row r="12" spans="1:14" ht="96.75" customHeight="1" x14ac:dyDescent="0.2">
      <c r="A12" s="46">
        <f t="shared" si="2"/>
        <v>10</v>
      </c>
      <c r="B12" s="48" t="s">
        <v>231</v>
      </c>
      <c r="C12" s="61" t="s">
        <v>14</v>
      </c>
      <c r="D12" s="60">
        <v>24</v>
      </c>
      <c r="E12" s="61">
        <f t="shared" si="1"/>
        <v>12</v>
      </c>
      <c r="F12" s="122"/>
      <c r="G12" s="112"/>
      <c r="H12" s="112"/>
      <c r="I12" s="112"/>
      <c r="J12" s="48">
        <f t="shared" si="0"/>
        <v>12</v>
      </c>
      <c r="K12" s="132"/>
      <c r="L12" s="132"/>
      <c r="M12" s="132"/>
      <c r="N12" s="132"/>
    </row>
    <row r="13" spans="1:14" ht="12" customHeight="1" x14ac:dyDescent="0.2">
      <c r="A13" s="46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2"/>
      <c r="H13" s="112"/>
      <c r="I13" s="112"/>
      <c r="J13" s="48">
        <f t="shared" si="0"/>
        <v>12</v>
      </c>
      <c r="K13" s="132"/>
      <c r="L13" s="132"/>
      <c r="M13" s="132"/>
      <c r="N13" s="132"/>
    </row>
    <row r="14" spans="1:14" ht="51" x14ac:dyDescent="0.2">
      <c r="A14" s="46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2"/>
      <c r="H14" s="112"/>
      <c r="I14" s="112"/>
      <c r="J14" s="48">
        <v>1</v>
      </c>
      <c r="K14" s="132"/>
      <c r="L14" s="132"/>
      <c r="M14" s="132"/>
      <c r="N14" s="132"/>
    </row>
    <row r="15" spans="1:14" x14ac:dyDescent="0.2">
      <c r="A15" s="46">
        <f t="shared" si="2"/>
        <v>13</v>
      </c>
      <c r="B15" s="61" t="s">
        <v>17</v>
      </c>
      <c r="C15" s="61" t="s">
        <v>2</v>
      </c>
      <c r="D15" s="60">
        <v>24</v>
      </c>
      <c r="E15" s="61">
        <f t="shared" si="1"/>
        <v>12</v>
      </c>
      <c r="F15" s="122"/>
      <c r="G15" s="112"/>
      <c r="H15" s="112"/>
      <c r="I15" s="112"/>
      <c r="J15" s="48">
        <f t="shared" ref="J15:J31" si="3">(D15/2)</f>
        <v>12</v>
      </c>
      <c r="K15" s="132"/>
      <c r="L15" s="132"/>
      <c r="M15" s="132"/>
      <c r="N15" s="132"/>
    </row>
    <row r="16" spans="1:14" x14ac:dyDescent="0.2">
      <c r="A16" s="46">
        <f t="shared" si="2"/>
        <v>14</v>
      </c>
      <c r="B16" s="61" t="s">
        <v>151</v>
      </c>
      <c r="C16" s="61" t="s">
        <v>154</v>
      </c>
      <c r="D16" s="60">
        <v>2</v>
      </c>
      <c r="E16" s="61">
        <f t="shared" si="1"/>
        <v>1</v>
      </c>
      <c r="F16" s="122"/>
      <c r="G16" s="112"/>
      <c r="H16" s="112"/>
      <c r="I16" s="112"/>
      <c r="J16" s="48">
        <f t="shared" si="3"/>
        <v>1</v>
      </c>
      <c r="K16" s="132"/>
      <c r="L16" s="132"/>
      <c r="M16" s="132"/>
      <c r="N16" s="132"/>
    </row>
    <row r="17" spans="1:14" ht="13.5" customHeight="1" x14ac:dyDescent="0.2">
      <c r="A17" s="46">
        <f t="shared" si="2"/>
        <v>15</v>
      </c>
      <c r="B17" s="61" t="s">
        <v>152</v>
      </c>
      <c r="C17" s="61" t="s">
        <v>161</v>
      </c>
      <c r="D17" s="60">
        <v>48</v>
      </c>
      <c r="E17" s="61">
        <f t="shared" si="1"/>
        <v>24</v>
      </c>
      <c r="F17" s="122"/>
      <c r="G17" s="112"/>
      <c r="H17" s="112"/>
      <c r="I17" s="112"/>
      <c r="J17" s="48">
        <f t="shared" si="3"/>
        <v>24</v>
      </c>
      <c r="K17" s="132"/>
      <c r="L17" s="132"/>
      <c r="M17" s="132"/>
      <c r="N17" s="132"/>
    </row>
    <row r="18" spans="1:14" ht="13.5" customHeight="1" x14ac:dyDescent="0.2">
      <c r="A18" s="46">
        <f t="shared" si="2"/>
        <v>16</v>
      </c>
      <c r="B18" s="61" t="s">
        <v>153</v>
      </c>
      <c r="C18" s="61" t="s">
        <v>77</v>
      </c>
      <c r="D18" s="60">
        <v>36</v>
      </c>
      <c r="E18" s="61">
        <f t="shared" si="1"/>
        <v>18</v>
      </c>
      <c r="F18" s="122"/>
      <c r="G18" s="112"/>
      <c r="H18" s="112"/>
      <c r="I18" s="112"/>
      <c r="J18" s="48">
        <f t="shared" si="3"/>
        <v>18</v>
      </c>
      <c r="K18" s="132"/>
      <c r="L18" s="132"/>
      <c r="M18" s="132"/>
      <c r="N18" s="132"/>
    </row>
    <row r="19" spans="1:14" ht="13.5" customHeight="1" x14ac:dyDescent="0.2">
      <c r="A19" s="46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2"/>
      <c r="H19" s="112"/>
      <c r="I19" s="112"/>
      <c r="J19" s="48">
        <f t="shared" si="3"/>
        <v>0</v>
      </c>
      <c r="K19" s="132"/>
      <c r="L19" s="132"/>
      <c r="M19" s="132"/>
      <c r="N19" s="132"/>
    </row>
    <row r="20" spans="1:14" ht="13.5" customHeight="1" x14ac:dyDescent="0.2">
      <c r="A20" s="46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2"/>
      <c r="H20" s="112"/>
      <c r="I20" s="112"/>
      <c r="J20" s="48">
        <f t="shared" si="3"/>
        <v>0</v>
      </c>
      <c r="K20" s="132"/>
      <c r="L20" s="132"/>
      <c r="M20" s="132"/>
      <c r="N20" s="132"/>
    </row>
    <row r="21" spans="1:14" x14ac:dyDescent="0.2">
      <c r="A21" s="46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2"/>
      <c r="H21" s="112"/>
      <c r="I21" s="112"/>
      <c r="J21" s="48">
        <f t="shared" si="3"/>
        <v>0</v>
      </c>
      <c r="K21" s="132"/>
      <c r="L21" s="132"/>
      <c r="M21" s="132"/>
      <c r="N21" s="132"/>
    </row>
    <row r="22" spans="1:14" x14ac:dyDescent="0.2">
      <c r="A22" s="46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2"/>
      <c r="H22" s="112"/>
      <c r="I22" s="112"/>
      <c r="J22" s="48">
        <f t="shared" si="3"/>
        <v>0</v>
      </c>
      <c r="K22" s="132"/>
      <c r="L22" s="132"/>
      <c r="M22" s="132"/>
      <c r="N22" s="132"/>
    </row>
    <row r="23" spans="1:14" ht="140.25" x14ac:dyDescent="0.2">
      <c r="A23" s="46">
        <f t="shared" si="2"/>
        <v>21</v>
      </c>
      <c r="B23" s="61" t="s">
        <v>212</v>
      </c>
      <c r="C23" s="61" t="s">
        <v>165</v>
      </c>
      <c r="D23" s="60">
        <v>24</v>
      </c>
      <c r="E23" s="61">
        <f t="shared" si="1"/>
        <v>12</v>
      </c>
      <c r="F23" s="122"/>
      <c r="G23" s="112"/>
      <c r="H23" s="112"/>
      <c r="I23" s="112"/>
      <c r="J23" s="48">
        <f t="shared" si="3"/>
        <v>12</v>
      </c>
      <c r="K23" s="132"/>
      <c r="L23" s="132"/>
      <c r="M23" s="132"/>
      <c r="N23" s="132"/>
    </row>
    <row r="24" spans="1:14" x14ac:dyDescent="0.2">
      <c r="A24" s="46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2"/>
      <c r="H24" s="112"/>
      <c r="I24" s="112"/>
      <c r="J24" s="48">
        <f t="shared" si="3"/>
        <v>1</v>
      </c>
      <c r="K24" s="132"/>
      <c r="L24" s="132"/>
      <c r="M24" s="132"/>
      <c r="N24" s="132"/>
    </row>
    <row r="25" spans="1:14" ht="13.5" customHeight="1" x14ac:dyDescent="0.2">
      <c r="A25" s="46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2"/>
      <c r="H25" s="112"/>
      <c r="I25" s="112"/>
      <c r="J25" s="48">
        <f t="shared" si="3"/>
        <v>2</v>
      </c>
      <c r="K25" s="132"/>
      <c r="L25" s="132"/>
      <c r="M25" s="132"/>
      <c r="N25" s="132"/>
    </row>
    <row r="26" spans="1:14" ht="45.75" customHeight="1" x14ac:dyDescent="0.2">
      <c r="A26" s="46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2"/>
      <c r="H26" s="112"/>
      <c r="I26" s="112"/>
      <c r="J26" s="48">
        <f t="shared" si="3"/>
        <v>0</v>
      </c>
      <c r="K26" s="132"/>
      <c r="L26" s="132"/>
      <c r="M26" s="132"/>
      <c r="N26" s="132"/>
    </row>
    <row r="27" spans="1:14" ht="13.5" customHeight="1" x14ac:dyDescent="0.2">
      <c r="A27" s="46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2"/>
      <c r="H27" s="112"/>
      <c r="I27" s="112"/>
      <c r="J27" s="48">
        <f t="shared" si="3"/>
        <v>0</v>
      </c>
      <c r="K27" s="132"/>
      <c r="L27" s="132"/>
      <c r="M27" s="132"/>
      <c r="N27" s="132"/>
    </row>
    <row r="28" spans="1:14" x14ac:dyDescent="0.2">
      <c r="A28" s="46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2"/>
      <c r="H28" s="112"/>
      <c r="I28" s="112"/>
      <c r="J28" s="48">
        <f t="shared" si="3"/>
        <v>0</v>
      </c>
      <c r="K28" s="132"/>
      <c r="L28" s="132"/>
      <c r="M28" s="132"/>
      <c r="N28" s="132"/>
    </row>
    <row r="29" spans="1:14" x14ac:dyDescent="0.2">
      <c r="A29" s="46">
        <f t="shared" si="2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22"/>
      <c r="G29" s="112"/>
      <c r="H29" s="112"/>
      <c r="I29" s="112"/>
      <c r="J29" s="48">
        <f t="shared" si="3"/>
        <v>4</v>
      </c>
      <c r="K29" s="132"/>
      <c r="L29" s="132"/>
      <c r="M29" s="132"/>
      <c r="N29" s="132"/>
    </row>
    <row r="30" spans="1:14" x14ac:dyDescent="0.2">
      <c r="A30" s="46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2"/>
      <c r="H30" s="112"/>
      <c r="I30" s="112"/>
      <c r="J30" s="48">
        <f t="shared" si="3"/>
        <v>12</v>
      </c>
      <c r="K30" s="132"/>
      <c r="L30" s="132"/>
      <c r="M30" s="132"/>
      <c r="N30" s="132"/>
    </row>
    <row r="31" spans="1:14" x14ac:dyDescent="0.2">
      <c r="A31" s="46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2"/>
      <c r="H31" s="112"/>
      <c r="I31" s="112"/>
      <c r="J31" s="48">
        <f t="shared" si="3"/>
        <v>0</v>
      </c>
      <c r="K31" s="132"/>
      <c r="L31" s="132"/>
      <c r="M31" s="132"/>
      <c r="N31" s="132"/>
    </row>
    <row r="32" spans="1:14" x14ac:dyDescent="0.2">
      <c r="A32" s="46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2"/>
      <c r="H32" s="112"/>
      <c r="I32" s="112"/>
      <c r="J32" s="48">
        <v>0</v>
      </c>
      <c r="K32" s="132"/>
      <c r="L32" s="132"/>
      <c r="M32" s="132"/>
      <c r="N32" s="132"/>
    </row>
    <row r="33" spans="1:14" x14ac:dyDescent="0.2">
      <c r="A33" s="46">
        <f t="shared" si="2"/>
        <v>31</v>
      </c>
      <c r="B33" s="61" t="s">
        <v>144</v>
      </c>
      <c r="C33" s="61" t="s">
        <v>2</v>
      </c>
      <c r="D33" s="60">
        <v>12</v>
      </c>
      <c r="E33" s="61">
        <f t="shared" si="1"/>
        <v>6</v>
      </c>
      <c r="F33" s="122"/>
      <c r="G33" s="112"/>
      <c r="H33" s="112"/>
      <c r="I33" s="112"/>
      <c r="J33" s="48">
        <f t="shared" ref="J33:J54" si="4">(D33/2)</f>
        <v>6</v>
      </c>
      <c r="K33" s="132"/>
      <c r="L33" s="132"/>
      <c r="M33" s="132"/>
      <c r="N33" s="132"/>
    </row>
    <row r="34" spans="1:14" x14ac:dyDescent="0.2">
      <c r="A34" s="46">
        <f t="shared" si="2"/>
        <v>32</v>
      </c>
      <c r="B34" s="61" t="s">
        <v>145</v>
      </c>
      <c r="C34" s="61" t="s">
        <v>2</v>
      </c>
      <c r="D34" s="60">
        <v>24</v>
      </c>
      <c r="E34" s="61">
        <f t="shared" si="1"/>
        <v>12</v>
      </c>
      <c r="F34" s="122"/>
      <c r="G34" s="112"/>
      <c r="H34" s="112"/>
      <c r="I34" s="112"/>
      <c r="J34" s="48">
        <f t="shared" si="4"/>
        <v>12</v>
      </c>
      <c r="K34" s="132"/>
      <c r="L34" s="132"/>
      <c r="M34" s="132"/>
      <c r="N34" s="132"/>
    </row>
    <row r="35" spans="1:14" ht="52.5" customHeight="1" x14ac:dyDescent="0.2">
      <c r="A35" s="46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2"/>
      <c r="H35" s="112"/>
      <c r="I35" s="112"/>
      <c r="J35" s="48">
        <f t="shared" si="4"/>
        <v>0</v>
      </c>
      <c r="K35" s="132"/>
      <c r="L35" s="132"/>
      <c r="M35" s="132"/>
      <c r="N35" s="132"/>
    </row>
    <row r="36" spans="1:14" ht="66.75" customHeight="1" x14ac:dyDescent="0.2">
      <c r="A36" s="46">
        <f t="shared" si="2"/>
        <v>34</v>
      </c>
      <c r="B36" s="48" t="s">
        <v>233</v>
      </c>
      <c r="C36" s="49" t="s">
        <v>39</v>
      </c>
      <c r="D36" s="60">
        <v>20</v>
      </c>
      <c r="E36" s="61">
        <f t="shared" si="1"/>
        <v>10</v>
      </c>
      <c r="F36" s="122"/>
      <c r="G36" s="112"/>
      <c r="H36" s="112"/>
      <c r="I36" s="112"/>
      <c r="J36" s="48">
        <f t="shared" si="4"/>
        <v>10</v>
      </c>
      <c r="K36" s="132"/>
      <c r="L36" s="132"/>
      <c r="M36" s="132"/>
      <c r="N36" s="132"/>
    </row>
    <row r="37" spans="1:14" ht="59.25" customHeight="1" x14ac:dyDescent="0.2">
      <c r="A37" s="46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2"/>
      <c r="H37" s="112"/>
      <c r="I37" s="112"/>
      <c r="J37" s="48">
        <f t="shared" si="4"/>
        <v>12</v>
      </c>
      <c r="K37" s="132"/>
      <c r="L37" s="132"/>
      <c r="M37" s="132"/>
      <c r="N37" s="132"/>
    </row>
    <row r="38" spans="1:14" ht="94.5" customHeight="1" x14ac:dyDescent="0.2">
      <c r="A38" s="46">
        <f t="shared" si="2"/>
        <v>36</v>
      </c>
      <c r="B38" s="61" t="s">
        <v>218</v>
      </c>
      <c r="C38" s="61" t="s">
        <v>9</v>
      </c>
      <c r="D38" s="60">
        <v>12</v>
      </c>
      <c r="E38" s="61">
        <f t="shared" si="1"/>
        <v>6</v>
      </c>
      <c r="F38" s="122"/>
      <c r="G38" s="112"/>
      <c r="H38" s="112"/>
      <c r="I38" s="112"/>
      <c r="J38" s="48">
        <f t="shared" si="4"/>
        <v>6</v>
      </c>
      <c r="K38" s="132"/>
      <c r="L38" s="132"/>
      <c r="M38" s="132"/>
      <c r="N38" s="132"/>
    </row>
    <row r="39" spans="1:14" ht="14.25" customHeight="1" x14ac:dyDescent="0.2">
      <c r="A39" s="46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2"/>
      <c r="H39" s="112"/>
      <c r="I39" s="112"/>
      <c r="J39" s="48">
        <f t="shared" si="4"/>
        <v>6</v>
      </c>
      <c r="K39" s="132"/>
      <c r="L39" s="132"/>
      <c r="M39" s="132"/>
      <c r="N39" s="132"/>
    </row>
    <row r="40" spans="1:14" ht="34.5" customHeight="1" x14ac:dyDescent="0.2">
      <c r="A40" s="46">
        <f t="shared" si="2"/>
        <v>38</v>
      </c>
      <c r="B40" s="61" t="s">
        <v>179</v>
      </c>
      <c r="C40" s="61" t="s">
        <v>44</v>
      </c>
      <c r="D40" s="61"/>
      <c r="E40" s="61">
        <f t="shared" si="1"/>
        <v>0</v>
      </c>
      <c r="F40" s="122"/>
      <c r="G40" s="112"/>
      <c r="H40" s="112"/>
      <c r="I40" s="112"/>
      <c r="J40" s="48">
        <f t="shared" si="4"/>
        <v>0</v>
      </c>
      <c r="K40" s="132"/>
      <c r="L40" s="132"/>
      <c r="M40" s="132"/>
      <c r="N40" s="132"/>
    </row>
    <row r="41" spans="1:14" ht="104.25" customHeight="1" x14ac:dyDescent="0.2">
      <c r="A41" s="46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2"/>
      <c r="H41" s="112"/>
      <c r="I41" s="112"/>
      <c r="J41" s="48">
        <f t="shared" si="4"/>
        <v>0</v>
      </c>
      <c r="K41" s="132"/>
      <c r="L41" s="132"/>
      <c r="M41" s="132"/>
      <c r="N41" s="132"/>
    </row>
    <row r="42" spans="1:14" ht="13.5" customHeight="1" x14ac:dyDescent="0.2">
      <c r="A42" s="46">
        <f t="shared" si="2"/>
        <v>40</v>
      </c>
      <c r="B42" s="61" t="s">
        <v>45</v>
      </c>
      <c r="C42" s="61" t="s">
        <v>9</v>
      </c>
      <c r="D42" s="60">
        <v>6</v>
      </c>
      <c r="E42" s="61">
        <f t="shared" si="1"/>
        <v>3</v>
      </c>
      <c r="F42" s="122"/>
      <c r="G42" s="112"/>
      <c r="H42" s="112"/>
      <c r="I42" s="112"/>
      <c r="J42" s="48">
        <f t="shared" si="4"/>
        <v>3</v>
      </c>
      <c r="K42" s="132"/>
      <c r="L42" s="132"/>
      <c r="M42" s="132"/>
      <c r="N42" s="132"/>
    </row>
    <row r="43" spans="1:14" x14ac:dyDescent="0.2">
      <c r="A43" s="46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2"/>
      <c r="H43" s="112"/>
      <c r="I43" s="112"/>
      <c r="J43" s="48">
        <f t="shared" si="4"/>
        <v>12</v>
      </c>
      <c r="K43" s="132"/>
      <c r="L43" s="132"/>
      <c r="M43" s="132"/>
      <c r="N43" s="132"/>
    </row>
    <row r="44" spans="1:14" ht="68.25" customHeight="1" x14ac:dyDescent="0.2">
      <c r="A44" s="46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2"/>
      <c r="H44" s="112"/>
      <c r="I44" s="112"/>
      <c r="J44" s="48">
        <f t="shared" si="4"/>
        <v>0</v>
      </c>
      <c r="K44" s="132"/>
      <c r="L44" s="132"/>
      <c r="M44" s="132"/>
      <c r="N44" s="132"/>
    </row>
    <row r="45" spans="1:14" x14ac:dyDescent="0.2">
      <c r="A45" s="46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2"/>
      <c r="H45" s="112"/>
      <c r="I45" s="112"/>
      <c r="J45" s="48">
        <f t="shared" si="4"/>
        <v>6</v>
      </c>
      <c r="K45" s="132"/>
      <c r="L45" s="132"/>
      <c r="M45" s="132"/>
      <c r="N45" s="132"/>
    </row>
    <row r="46" spans="1:14" ht="67.5" customHeight="1" x14ac:dyDescent="0.2">
      <c r="A46" s="46">
        <f t="shared" si="2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22"/>
      <c r="G46" s="112"/>
      <c r="H46" s="112"/>
      <c r="I46" s="112"/>
      <c r="J46" s="48">
        <f t="shared" si="4"/>
        <v>4</v>
      </c>
      <c r="K46" s="132"/>
      <c r="L46" s="132"/>
      <c r="M46" s="132"/>
      <c r="N46" s="132"/>
    </row>
    <row r="47" spans="1:14" x14ac:dyDescent="0.2">
      <c r="A47" s="46">
        <f t="shared" si="2"/>
        <v>45</v>
      </c>
      <c r="B47" s="61" t="s">
        <v>51</v>
      </c>
      <c r="C47" s="61" t="s">
        <v>2</v>
      </c>
      <c r="D47" s="60"/>
      <c r="E47" s="61">
        <f t="shared" si="1"/>
        <v>0</v>
      </c>
      <c r="F47" s="122"/>
      <c r="G47" s="112"/>
      <c r="H47" s="112"/>
      <c r="I47" s="112"/>
      <c r="J47" s="48">
        <f t="shared" si="4"/>
        <v>0</v>
      </c>
      <c r="K47" s="132"/>
      <c r="L47" s="132"/>
      <c r="M47" s="132"/>
      <c r="N47" s="132"/>
    </row>
    <row r="48" spans="1:14" ht="13.5" customHeight="1" x14ac:dyDescent="0.2">
      <c r="A48" s="46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2"/>
      <c r="H48" s="112"/>
      <c r="I48" s="112"/>
      <c r="J48" s="48">
        <f t="shared" si="4"/>
        <v>12</v>
      </c>
      <c r="K48" s="132"/>
      <c r="L48" s="132"/>
      <c r="M48" s="132"/>
      <c r="N48" s="132"/>
    </row>
    <row r="49" spans="1:14" x14ac:dyDescent="0.2">
      <c r="A49" s="46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2"/>
      <c r="H49" s="112"/>
      <c r="I49" s="112"/>
      <c r="J49" s="48">
        <f t="shared" si="4"/>
        <v>0</v>
      </c>
      <c r="K49" s="132"/>
      <c r="L49" s="132"/>
      <c r="M49" s="132"/>
      <c r="N49" s="132"/>
    </row>
    <row r="50" spans="1:14" ht="13.5" customHeight="1" x14ac:dyDescent="0.2">
      <c r="A50" s="46">
        <f t="shared" si="2"/>
        <v>48</v>
      </c>
      <c r="B50" s="61" t="s">
        <v>52</v>
      </c>
      <c r="C50" s="61" t="s">
        <v>53</v>
      </c>
      <c r="D50" s="60">
        <v>6</v>
      </c>
      <c r="E50" s="61">
        <f t="shared" si="1"/>
        <v>3</v>
      </c>
      <c r="F50" s="122"/>
      <c r="G50" s="112"/>
      <c r="H50" s="112"/>
      <c r="I50" s="112"/>
      <c r="J50" s="48">
        <f t="shared" si="4"/>
        <v>3</v>
      </c>
      <c r="K50" s="132"/>
      <c r="L50" s="132"/>
      <c r="M50" s="132"/>
      <c r="N50" s="132"/>
    </row>
    <row r="51" spans="1:14" x14ac:dyDescent="0.2">
      <c r="A51" s="46">
        <f t="shared" si="2"/>
        <v>49</v>
      </c>
      <c r="B51" s="61" t="s">
        <v>54</v>
      </c>
      <c r="C51" s="61" t="s">
        <v>2</v>
      </c>
      <c r="D51" s="60"/>
      <c r="E51" s="61">
        <f t="shared" si="1"/>
        <v>0</v>
      </c>
      <c r="F51" s="122"/>
      <c r="G51" s="112"/>
      <c r="H51" s="112"/>
      <c r="I51" s="112"/>
      <c r="J51" s="48">
        <f t="shared" si="4"/>
        <v>0</v>
      </c>
      <c r="K51" s="132"/>
      <c r="L51" s="132"/>
      <c r="M51" s="132"/>
      <c r="N51" s="132"/>
    </row>
    <row r="52" spans="1:14" x14ac:dyDescent="0.2">
      <c r="A52" s="46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2"/>
      <c r="H52" s="112"/>
      <c r="I52" s="112"/>
      <c r="J52" s="48">
        <f t="shared" si="4"/>
        <v>12</v>
      </c>
      <c r="K52" s="132"/>
      <c r="L52" s="132"/>
      <c r="M52" s="132"/>
      <c r="N52" s="132"/>
    </row>
    <row r="53" spans="1:14" x14ac:dyDescent="0.2">
      <c r="A53" s="46">
        <f t="shared" si="2"/>
        <v>51</v>
      </c>
      <c r="B53" s="61" t="s">
        <v>56</v>
      </c>
      <c r="C53" s="61" t="s">
        <v>147</v>
      </c>
      <c r="D53" s="60"/>
      <c r="E53" s="61">
        <f t="shared" si="1"/>
        <v>0</v>
      </c>
      <c r="F53" s="122"/>
      <c r="G53" s="112"/>
      <c r="H53" s="112"/>
      <c r="I53" s="112"/>
      <c r="J53" s="48">
        <f t="shared" si="4"/>
        <v>0</v>
      </c>
      <c r="K53" s="132"/>
      <c r="L53" s="132"/>
      <c r="M53" s="132"/>
      <c r="N53" s="132"/>
    </row>
    <row r="54" spans="1:14" ht="25.5" x14ac:dyDescent="0.2">
      <c r="A54" s="46">
        <f t="shared" si="2"/>
        <v>52</v>
      </c>
      <c r="B54" s="61" t="s">
        <v>178</v>
      </c>
      <c r="C54" s="61" t="s">
        <v>2</v>
      </c>
      <c r="D54" s="60"/>
      <c r="E54" s="61">
        <f t="shared" si="1"/>
        <v>0</v>
      </c>
      <c r="F54" s="122"/>
      <c r="G54" s="112"/>
      <c r="H54" s="112"/>
      <c r="I54" s="112"/>
      <c r="J54" s="48">
        <f t="shared" si="4"/>
        <v>0</v>
      </c>
      <c r="K54" s="132"/>
      <c r="L54" s="132"/>
      <c r="M54" s="132"/>
      <c r="N54" s="132"/>
    </row>
    <row r="55" spans="1:14" ht="23.25" customHeight="1" x14ac:dyDescent="0.2">
      <c r="A55" s="46">
        <f t="shared" si="2"/>
        <v>53</v>
      </c>
      <c r="B55" s="61" t="s">
        <v>132</v>
      </c>
      <c r="C55" s="61" t="s">
        <v>133</v>
      </c>
      <c r="D55" s="60">
        <v>12</v>
      </c>
      <c r="E55" s="61">
        <f t="shared" si="1"/>
        <v>6</v>
      </c>
      <c r="F55" s="122"/>
      <c r="G55" s="112"/>
      <c r="H55" s="112"/>
      <c r="I55" s="112"/>
      <c r="J55" s="48">
        <v>25</v>
      </c>
      <c r="K55" s="132"/>
      <c r="L55" s="132"/>
      <c r="M55" s="132"/>
      <c r="N55" s="132"/>
    </row>
    <row r="56" spans="1:14" x14ac:dyDescent="0.2">
      <c r="A56" s="46">
        <f t="shared" si="2"/>
        <v>54</v>
      </c>
      <c r="B56" s="61" t="s">
        <v>60</v>
      </c>
      <c r="C56" s="61" t="s">
        <v>2</v>
      </c>
      <c r="D56" s="61"/>
      <c r="E56" s="61">
        <f t="shared" si="1"/>
        <v>0</v>
      </c>
      <c r="F56" s="115"/>
      <c r="G56" s="112"/>
      <c r="H56" s="112"/>
      <c r="I56" s="112"/>
      <c r="J56" s="48">
        <f>(D56/2)</f>
        <v>0</v>
      </c>
      <c r="K56" s="132"/>
      <c r="L56" s="132"/>
      <c r="M56" s="132"/>
      <c r="N56" s="132"/>
    </row>
    <row r="57" spans="1:14" ht="14.25" customHeight="1" x14ac:dyDescent="0.2">
      <c r="A57" s="46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2"/>
      <c r="H57" s="112"/>
      <c r="I57" s="112"/>
      <c r="J57" s="48">
        <v>1</v>
      </c>
      <c r="K57" s="132"/>
      <c r="L57" s="132"/>
      <c r="M57" s="132"/>
      <c r="N57" s="132"/>
    </row>
    <row r="58" spans="1:14" ht="13.5" customHeight="1" x14ac:dyDescent="0.2">
      <c r="A58" s="46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2"/>
      <c r="H58" s="112"/>
      <c r="I58" s="112"/>
      <c r="J58" s="48">
        <f t="shared" ref="J58:J69" si="5">(D58/2)</f>
        <v>0</v>
      </c>
      <c r="K58" s="132"/>
      <c r="L58" s="132"/>
      <c r="M58" s="132"/>
      <c r="N58" s="132"/>
    </row>
    <row r="59" spans="1:14" x14ac:dyDescent="0.2">
      <c r="A59" s="46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2"/>
      <c r="H59" s="112"/>
      <c r="I59" s="112"/>
      <c r="J59" s="48">
        <f t="shared" si="5"/>
        <v>6</v>
      </c>
      <c r="K59" s="132"/>
      <c r="L59" s="132"/>
      <c r="M59" s="132"/>
      <c r="N59" s="132"/>
    </row>
    <row r="60" spans="1:14" ht="15.75" customHeight="1" x14ac:dyDescent="0.2">
      <c r="A60" s="46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2"/>
      <c r="H60" s="112"/>
      <c r="I60" s="112"/>
      <c r="J60" s="48">
        <f t="shared" si="5"/>
        <v>0</v>
      </c>
      <c r="K60" s="132"/>
      <c r="L60" s="132"/>
      <c r="M60" s="132"/>
      <c r="N60" s="132"/>
    </row>
    <row r="61" spans="1:14" ht="14.25" customHeight="1" x14ac:dyDescent="0.2">
      <c r="A61" s="46">
        <f t="shared" si="2"/>
        <v>59</v>
      </c>
      <c r="B61" s="61" t="s">
        <v>119</v>
      </c>
      <c r="C61" s="61" t="s">
        <v>65</v>
      </c>
      <c r="D61" s="60">
        <v>0</v>
      </c>
      <c r="E61" s="61">
        <f t="shared" si="1"/>
        <v>0</v>
      </c>
      <c r="F61" s="122"/>
      <c r="G61" s="112"/>
      <c r="H61" s="112"/>
      <c r="I61" s="112"/>
      <c r="J61" s="48">
        <f t="shared" si="5"/>
        <v>0</v>
      </c>
      <c r="K61" s="132"/>
      <c r="L61" s="132"/>
      <c r="M61" s="132"/>
      <c r="N61" s="132"/>
    </row>
    <row r="62" spans="1:14" ht="13.5" customHeight="1" x14ac:dyDescent="0.2">
      <c r="A62" s="46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2"/>
      <c r="H62" s="112"/>
      <c r="I62" s="112"/>
      <c r="J62" s="48">
        <f t="shared" si="5"/>
        <v>0</v>
      </c>
      <c r="K62" s="132"/>
      <c r="L62" s="132"/>
      <c r="M62" s="132"/>
      <c r="N62" s="132"/>
    </row>
    <row r="63" spans="1:14" x14ac:dyDescent="0.2">
      <c r="A63" s="46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2"/>
      <c r="H63" s="112"/>
      <c r="I63" s="112"/>
      <c r="J63" s="48">
        <f t="shared" si="5"/>
        <v>12</v>
      </c>
      <c r="K63" s="132"/>
      <c r="L63" s="132"/>
      <c r="M63" s="132"/>
      <c r="N63" s="132"/>
    </row>
    <row r="64" spans="1:14" ht="12.75" customHeight="1" x14ac:dyDescent="0.2">
      <c r="A64" s="46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2"/>
      <c r="H64" s="112"/>
      <c r="I64" s="112"/>
      <c r="J64" s="48">
        <f t="shared" si="5"/>
        <v>0</v>
      </c>
      <c r="K64" s="132"/>
      <c r="L64" s="132"/>
      <c r="M64" s="132"/>
      <c r="N64" s="132"/>
    </row>
    <row r="65" spans="1:15" ht="28.5" customHeight="1" x14ac:dyDescent="0.2">
      <c r="A65" s="46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2"/>
      <c r="H65" s="112"/>
      <c r="I65" s="112"/>
      <c r="J65" s="48">
        <f t="shared" si="5"/>
        <v>0</v>
      </c>
      <c r="K65" s="132"/>
      <c r="L65" s="132"/>
      <c r="M65" s="132"/>
      <c r="N65" s="132"/>
    </row>
    <row r="66" spans="1:15" ht="24" customHeight="1" x14ac:dyDescent="0.2">
      <c r="A66" s="46">
        <f t="shared" si="2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2"/>
      <c r="H66" s="112"/>
      <c r="I66" s="112"/>
      <c r="J66" s="48">
        <f t="shared" si="5"/>
        <v>0</v>
      </c>
      <c r="K66" s="132"/>
      <c r="L66" s="132"/>
      <c r="M66" s="132"/>
      <c r="N66" s="132"/>
    </row>
    <row r="67" spans="1:15" x14ac:dyDescent="0.2">
      <c r="A67" s="46">
        <f t="shared" si="2"/>
        <v>65</v>
      </c>
      <c r="B67" s="61" t="s">
        <v>134</v>
      </c>
      <c r="C67" s="61" t="s">
        <v>2</v>
      </c>
      <c r="D67" s="60">
        <v>8</v>
      </c>
      <c r="E67" s="61">
        <f t="shared" si="1"/>
        <v>4</v>
      </c>
      <c r="F67" s="122"/>
      <c r="G67" s="112"/>
      <c r="H67" s="112"/>
      <c r="I67" s="112"/>
      <c r="J67" s="48">
        <f t="shared" si="5"/>
        <v>4</v>
      </c>
      <c r="K67" s="132"/>
      <c r="L67" s="132"/>
      <c r="M67" s="132"/>
      <c r="N67" s="132"/>
    </row>
    <row r="68" spans="1:15" ht="58.5" customHeight="1" x14ac:dyDescent="0.2">
      <c r="A68" s="46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2"/>
      <c r="H68" s="112"/>
      <c r="I68" s="112"/>
      <c r="J68" s="48">
        <f t="shared" si="5"/>
        <v>2</v>
      </c>
      <c r="K68" s="132"/>
      <c r="L68" s="132"/>
      <c r="M68" s="132"/>
      <c r="N68" s="132"/>
    </row>
    <row r="69" spans="1:15" ht="15" customHeight="1" x14ac:dyDescent="0.2">
      <c r="A69" s="46">
        <f t="shared" ref="A69:A71" si="6">1+A68</f>
        <v>67</v>
      </c>
      <c r="B69" s="61" t="s">
        <v>229</v>
      </c>
      <c r="C69" s="61" t="s">
        <v>75</v>
      </c>
      <c r="D69" s="60">
        <v>72</v>
      </c>
      <c r="E69" s="61">
        <f>(D69/2)</f>
        <v>36</v>
      </c>
      <c r="F69" s="122"/>
      <c r="G69" s="112"/>
      <c r="H69" s="112"/>
      <c r="I69" s="112"/>
      <c r="J69" s="48">
        <f t="shared" si="5"/>
        <v>36</v>
      </c>
      <c r="K69" s="132"/>
      <c r="L69" s="132"/>
      <c r="M69" s="132"/>
      <c r="N69" s="132"/>
    </row>
    <row r="70" spans="1:15" ht="13.5" customHeight="1" x14ac:dyDescent="0.2">
      <c r="A70" s="46">
        <f t="shared" si="6"/>
        <v>68</v>
      </c>
      <c r="B70" s="61" t="s">
        <v>228</v>
      </c>
      <c r="C70" s="61" t="s">
        <v>77</v>
      </c>
      <c r="D70" s="60">
        <v>36</v>
      </c>
      <c r="E70" s="61">
        <f>(D70/2)</f>
        <v>18</v>
      </c>
      <c r="F70" s="122"/>
      <c r="G70" s="112"/>
      <c r="H70" s="112"/>
      <c r="I70" s="112"/>
      <c r="J70" s="48">
        <v>18</v>
      </c>
      <c r="K70" s="132"/>
      <c r="L70" s="132"/>
      <c r="M70" s="132"/>
      <c r="N70" s="132"/>
    </row>
    <row r="71" spans="1:15" ht="29.25" customHeight="1" x14ac:dyDescent="0.2">
      <c r="A71" s="46">
        <f t="shared" si="6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2"/>
      <c r="H71" s="112"/>
      <c r="I71" s="112"/>
      <c r="J71" s="48">
        <f>(D71/2)</f>
        <v>0</v>
      </c>
      <c r="K71" s="132"/>
      <c r="L71" s="132"/>
      <c r="M71" s="132"/>
      <c r="N71" s="132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12"/>
      <c r="H72" s="112"/>
      <c r="I72" s="112"/>
      <c r="J72" s="61">
        <v>12</v>
      </c>
      <c r="K72" s="132"/>
      <c r="L72" s="132"/>
      <c r="M72" s="132"/>
      <c r="N72" s="132"/>
    </row>
    <row r="73" spans="1:15" x14ac:dyDescent="0.2">
      <c r="A73" s="55"/>
      <c r="B73" s="50"/>
      <c r="C73" s="50"/>
      <c r="D73" s="98"/>
      <c r="H73" s="132" t="s">
        <v>138</v>
      </c>
      <c r="I73" s="159"/>
      <c r="M73" s="132" t="s">
        <v>138</v>
      </c>
      <c r="N73" s="159"/>
      <c r="O73" s="133"/>
    </row>
    <row r="74" spans="1:15" x14ac:dyDescent="0.2">
      <c r="A74" s="55"/>
      <c r="B74" s="50"/>
      <c r="C74" s="50"/>
      <c r="D74" s="98"/>
    </row>
    <row r="75" spans="1:15" ht="82.5" x14ac:dyDescent="0.2">
      <c r="A75" s="55"/>
      <c r="B75" s="187" t="s">
        <v>242</v>
      </c>
      <c r="C75" s="50"/>
      <c r="D75" s="98"/>
      <c r="F75" s="138"/>
      <c r="G75" s="160"/>
      <c r="H75" s="160"/>
      <c r="I75" s="160"/>
      <c r="J75" s="138"/>
      <c r="K75" s="160"/>
      <c r="L75" s="160"/>
      <c r="M75" s="160"/>
      <c r="N75" s="160"/>
    </row>
    <row r="76" spans="1:15" x14ac:dyDescent="0.2">
      <c r="A76" s="55"/>
      <c r="C76" s="50"/>
      <c r="D76" s="98"/>
      <c r="F76" s="138"/>
      <c r="G76" s="160"/>
      <c r="H76" s="160"/>
      <c r="I76" s="160"/>
      <c r="J76" s="138"/>
      <c r="K76" s="160"/>
      <c r="L76" s="160"/>
      <c r="M76" s="160"/>
      <c r="N76" s="160"/>
    </row>
    <row r="77" spans="1:15" x14ac:dyDescent="0.2">
      <c r="A77" s="55"/>
      <c r="C77" s="50"/>
      <c r="D77" s="98"/>
      <c r="F77" s="138"/>
      <c r="G77" s="160"/>
      <c r="H77" s="160"/>
      <c r="I77" s="160"/>
      <c r="J77" s="138"/>
      <c r="K77" s="160"/>
      <c r="L77" s="160"/>
      <c r="M77" s="160"/>
      <c r="N77" s="160"/>
    </row>
    <row r="78" spans="1:15" ht="16.5" x14ac:dyDescent="0.2">
      <c r="B78" s="187"/>
      <c r="F78" s="138"/>
      <c r="G78" s="160"/>
      <c r="H78" s="160"/>
      <c r="I78" s="160"/>
      <c r="J78" s="138"/>
      <c r="K78" s="160"/>
      <c r="L78" s="160"/>
      <c r="M78" s="160"/>
      <c r="N78" s="160"/>
    </row>
    <row r="79" spans="1:15" ht="16.5" x14ac:dyDescent="0.2">
      <c r="B79" s="187"/>
      <c r="F79" s="138"/>
      <c r="G79" s="160"/>
      <c r="H79" s="160"/>
      <c r="I79" s="160"/>
      <c r="J79" s="138"/>
      <c r="K79" s="160"/>
      <c r="L79" s="160"/>
      <c r="M79" s="160"/>
      <c r="N79" s="160"/>
    </row>
    <row r="80" spans="1:15" ht="33" x14ac:dyDescent="0.2">
      <c r="B80" s="187" t="s">
        <v>243</v>
      </c>
      <c r="F80" s="138"/>
      <c r="G80" s="160"/>
      <c r="H80" s="160"/>
      <c r="I80" s="160"/>
      <c r="J80" s="138"/>
      <c r="K80" s="160"/>
      <c r="L80" s="160"/>
      <c r="M80" s="160"/>
      <c r="N80" s="160"/>
    </row>
    <row r="81" spans="2:14" ht="14.25" x14ac:dyDescent="0.2">
      <c r="B81" s="188" t="s">
        <v>244</v>
      </c>
      <c r="D81" s="133"/>
      <c r="F81" s="138"/>
      <c r="G81" s="160"/>
      <c r="H81" s="160"/>
      <c r="I81" s="160"/>
      <c r="J81" s="138"/>
      <c r="K81" s="160"/>
      <c r="L81" s="160"/>
      <c r="M81" s="160"/>
      <c r="N81" s="160"/>
    </row>
    <row r="82" spans="2:14" ht="28.5" x14ac:dyDescent="0.2">
      <c r="B82" s="188" t="s">
        <v>245</v>
      </c>
      <c r="F82" s="138"/>
      <c r="G82" s="160"/>
      <c r="H82" s="160"/>
      <c r="I82" s="160"/>
      <c r="J82" s="138"/>
      <c r="K82" s="160"/>
      <c r="L82" s="160"/>
      <c r="M82" s="160"/>
      <c r="N82" s="160"/>
    </row>
    <row r="83" spans="2:14" ht="28.5" x14ac:dyDescent="0.2">
      <c r="B83" s="188" t="s">
        <v>246</v>
      </c>
      <c r="F83" s="138"/>
      <c r="G83" s="160"/>
      <c r="H83" s="160"/>
      <c r="I83" s="160"/>
      <c r="J83" s="138"/>
      <c r="K83" s="160"/>
      <c r="L83" s="160"/>
      <c r="M83" s="160"/>
      <c r="N83" s="160"/>
    </row>
    <row r="84" spans="2:14" x14ac:dyDescent="0.2">
      <c r="F84" s="138"/>
      <c r="G84" s="160"/>
      <c r="H84" s="160"/>
      <c r="I84" s="160"/>
      <c r="J84" s="138"/>
      <c r="K84" s="160"/>
      <c r="L84" s="160"/>
      <c r="M84" s="160"/>
      <c r="N84" s="160"/>
    </row>
    <row r="85" spans="2:14" x14ac:dyDescent="0.2">
      <c r="F85" s="138"/>
      <c r="G85" s="160"/>
      <c r="H85" s="160"/>
      <c r="I85" s="160"/>
      <c r="J85" s="138"/>
      <c r="K85" s="160"/>
      <c r="L85" s="160"/>
      <c r="M85" s="160"/>
      <c r="N85" s="160"/>
    </row>
    <row r="86" spans="2:14" x14ac:dyDescent="0.2">
      <c r="F86" s="138"/>
      <c r="G86" s="160"/>
      <c r="H86" s="160"/>
      <c r="I86" s="160"/>
      <c r="J86" s="138"/>
      <c r="K86" s="160"/>
      <c r="L86" s="160"/>
      <c r="M86" s="160"/>
      <c r="N86" s="160"/>
    </row>
    <row r="87" spans="2:14" x14ac:dyDescent="0.2">
      <c r="F87" s="138"/>
      <c r="G87" s="160"/>
      <c r="H87" s="160"/>
      <c r="I87" s="160"/>
      <c r="J87" s="138"/>
      <c r="K87" s="160"/>
      <c r="L87" s="160"/>
      <c r="M87" s="160"/>
      <c r="N87" s="160"/>
    </row>
    <row r="88" spans="2:14" x14ac:dyDescent="0.2">
      <c r="F88" s="138"/>
      <c r="G88" s="160"/>
      <c r="H88" s="160"/>
      <c r="I88" s="160"/>
      <c r="J88" s="138"/>
      <c r="K88" s="160"/>
      <c r="L88" s="160"/>
      <c r="M88" s="160"/>
      <c r="N88" s="160"/>
    </row>
    <row r="89" spans="2:14" x14ac:dyDescent="0.2">
      <c r="F89" s="138"/>
      <c r="G89" s="160"/>
      <c r="H89" s="160"/>
      <c r="I89" s="160"/>
      <c r="J89" s="138"/>
      <c r="K89" s="160"/>
      <c r="L89" s="160"/>
      <c r="M89" s="160"/>
      <c r="N89" s="160"/>
    </row>
    <row r="90" spans="2:14" x14ac:dyDescent="0.2">
      <c r="F90" s="138"/>
      <c r="G90" s="160"/>
      <c r="H90" s="160"/>
      <c r="I90" s="160"/>
      <c r="J90" s="138"/>
      <c r="K90" s="160"/>
      <c r="L90" s="160"/>
      <c r="M90" s="160"/>
      <c r="N90" s="160"/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P84"/>
  <sheetViews>
    <sheetView workbookViewId="0">
      <pane xSplit="2" ySplit="2" topLeftCell="C75" activePane="bottomRight" state="frozen"/>
      <selection pane="topRight" activeCell="C1" sqref="C1"/>
      <selection pane="bottomLeft" activeCell="A4" sqref="A4"/>
      <selection pane="bottomRight" activeCell="B76" sqref="B76:B84"/>
    </sheetView>
  </sheetViews>
  <sheetFormatPr baseColWidth="10" defaultRowHeight="12.75" x14ac:dyDescent="0.2"/>
  <cols>
    <col min="1" max="1" width="4.42578125" style="75" customWidth="1"/>
    <col min="2" max="2" width="37.7109375" style="75" customWidth="1"/>
    <col min="3" max="3" width="24.7109375" style="75" bestFit="1" customWidth="1"/>
    <col min="4" max="4" width="9.28515625" style="62" customWidth="1"/>
    <col min="5" max="5" width="11.42578125" style="62"/>
    <col min="6" max="6" width="0" style="62" hidden="1" customWidth="1"/>
    <col min="7" max="7" width="11.42578125" style="62"/>
    <col min="8" max="9" width="11.7109375" style="62" bestFit="1" customWidth="1"/>
    <col min="10" max="10" width="12.42578125" style="62" bestFit="1" customWidth="1"/>
    <col min="11" max="11" width="11.42578125" style="62"/>
    <col min="12" max="12" width="11.5703125" style="62" bestFit="1" customWidth="1"/>
    <col min="13" max="14" width="11.7109375" style="62" bestFit="1" customWidth="1"/>
    <col min="15" max="15" width="12.42578125" style="62" bestFit="1" customWidth="1"/>
    <col min="16" max="16384" width="11.42578125" style="62"/>
  </cols>
  <sheetData>
    <row r="1" spans="1:15" ht="51" customHeight="1" x14ac:dyDescent="0.2">
      <c r="A1" s="171"/>
      <c r="B1" s="171"/>
      <c r="C1" s="177" t="s">
        <v>184</v>
      </c>
      <c r="D1" s="177"/>
      <c r="E1" s="171" t="s">
        <v>238</v>
      </c>
      <c r="F1" s="171"/>
      <c r="G1" s="171"/>
      <c r="H1" s="171"/>
      <c r="I1" s="171"/>
      <c r="J1" s="171"/>
      <c r="K1" s="171" t="s">
        <v>239</v>
      </c>
      <c r="L1" s="171"/>
      <c r="M1" s="171"/>
      <c r="N1" s="171"/>
      <c r="O1" s="171"/>
    </row>
    <row r="2" spans="1:15" s="75" customFormat="1" ht="39.75" customHeight="1" x14ac:dyDescent="0.2">
      <c r="A2" s="58" t="s">
        <v>0</v>
      </c>
      <c r="B2" s="58" t="s">
        <v>1</v>
      </c>
      <c r="C2" s="58" t="s">
        <v>2</v>
      </c>
      <c r="D2" s="58" t="s">
        <v>158</v>
      </c>
      <c r="E2" s="58" t="s">
        <v>136</v>
      </c>
      <c r="F2" s="107"/>
      <c r="G2" s="58" t="s">
        <v>137</v>
      </c>
      <c r="H2" s="58" t="s">
        <v>138</v>
      </c>
      <c r="I2" s="58" t="s">
        <v>139</v>
      </c>
      <c r="J2" s="58" t="s">
        <v>140</v>
      </c>
      <c r="K2" s="58" t="s">
        <v>136</v>
      </c>
      <c r="L2" s="58" t="s">
        <v>137</v>
      </c>
      <c r="M2" s="58" t="s">
        <v>138</v>
      </c>
      <c r="N2" s="58" t="s">
        <v>139</v>
      </c>
      <c r="O2" s="58" t="s">
        <v>140</v>
      </c>
    </row>
    <row r="3" spans="1:15" x14ac:dyDescent="0.2">
      <c r="A3" s="60">
        <v>1</v>
      </c>
      <c r="B3" s="61" t="s">
        <v>232</v>
      </c>
      <c r="C3" s="61" t="s">
        <v>113</v>
      </c>
      <c r="D3" s="60">
        <v>144</v>
      </c>
      <c r="E3" s="61">
        <f>(D3/2)</f>
        <v>72</v>
      </c>
      <c r="F3" s="61" t="s">
        <v>237</v>
      </c>
      <c r="G3" s="111"/>
      <c r="H3" s="115"/>
      <c r="I3" s="115"/>
      <c r="J3" s="115"/>
      <c r="K3" s="61">
        <f>(D3/2)</f>
        <v>72</v>
      </c>
      <c r="L3" s="115"/>
      <c r="M3" s="115"/>
      <c r="N3" s="115"/>
      <c r="O3" s="115"/>
    </row>
    <row r="4" spans="1:15" x14ac:dyDescent="0.2">
      <c r="A4" s="60">
        <f>1+A3</f>
        <v>2</v>
      </c>
      <c r="B4" s="61" t="s">
        <v>5</v>
      </c>
      <c r="C4" s="61" t="s">
        <v>114</v>
      </c>
      <c r="D4" s="60">
        <v>12</v>
      </c>
      <c r="E4" s="61">
        <f t="shared" ref="E4:E67" si="0">(D4/2)</f>
        <v>6</v>
      </c>
      <c r="F4" s="61"/>
      <c r="G4" s="111"/>
      <c r="H4" s="115"/>
      <c r="I4" s="115"/>
      <c r="J4" s="115"/>
      <c r="K4" s="61">
        <f t="shared" ref="K4:K66" si="1">(D4/2)</f>
        <v>6</v>
      </c>
      <c r="L4" s="115"/>
      <c r="M4" s="115"/>
      <c r="N4" s="115"/>
      <c r="O4" s="115"/>
    </row>
    <row r="5" spans="1:15" ht="19.5" customHeight="1" x14ac:dyDescent="0.2">
      <c r="A5" s="60">
        <f t="shared" ref="A5:A68" si="2">1+A4</f>
        <v>3</v>
      </c>
      <c r="B5" s="61" t="s">
        <v>124</v>
      </c>
      <c r="C5" s="61" t="s">
        <v>7</v>
      </c>
      <c r="D5" s="61"/>
      <c r="E5" s="61">
        <f t="shared" si="0"/>
        <v>0</v>
      </c>
      <c r="F5" s="61"/>
      <c r="G5" s="111"/>
      <c r="H5" s="115"/>
      <c r="I5" s="115"/>
      <c r="J5" s="115"/>
      <c r="K5" s="61">
        <f t="shared" si="1"/>
        <v>0</v>
      </c>
      <c r="L5" s="115"/>
      <c r="M5" s="115"/>
      <c r="N5" s="115"/>
      <c r="O5" s="115"/>
    </row>
    <row r="6" spans="1:15" x14ac:dyDescent="0.2">
      <c r="A6" s="60">
        <f t="shared" si="2"/>
        <v>4</v>
      </c>
      <c r="B6" s="61" t="s">
        <v>8</v>
      </c>
      <c r="C6" s="61" t="s">
        <v>2</v>
      </c>
      <c r="D6" s="61"/>
      <c r="E6" s="61">
        <f t="shared" si="0"/>
        <v>0</v>
      </c>
      <c r="F6" s="61"/>
      <c r="G6" s="111"/>
      <c r="H6" s="115"/>
      <c r="I6" s="115"/>
      <c r="J6" s="115"/>
      <c r="K6" s="61">
        <f t="shared" si="1"/>
        <v>0</v>
      </c>
      <c r="L6" s="115"/>
      <c r="M6" s="115"/>
      <c r="N6" s="115"/>
      <c r="O6" s="115"/>
    </row>
    <row r="7" spans="1:15" ht="15" customHeight="1" x14ac:dyDescent="0.2">
      <c r="A7" s="60">
        <f t="shared" si="2"/>
        <v>5</v>
      </c>
      <c r="B7" s="61" t="s">
        <v>121</v>
      </c>
      <c r="C7" s="61" t="s">
        <v>9</v>
      </c>
      <c r="D7" s="60">
        <v>18</v>
      </c>
      <c r="E7" s="61">
        <f t="shared" si="0"/>
        <v>9</v>
      </c>
      <c r="F7" s="61"/>
      <c r="G7" s="111"/>
      <c r="H7" s="115"/>
      <c r="I7" s="115"/>
      <c r="J7" s="115"/>
      <c r="K7" s="61">
        <f t="shared" si="1"/>
        <v>9</v>
      </c>
      <c r="L7" s="115"/>
      <c r="M7" s="115"/>
      <c r="N7" s="115"/>
      <c r="O7" s="115"/>
    </row>
    <row r="8" spans="1:15" x14ac:dyDescent="0.2">
      <c r="A8" s="60">
        <f t="shared" si="2"/>
        <v>6</v>
      </c>
      <c r="B8" s="61" t="s">
        <v>150</v>
      </c>
      <c r="C8" s="61" t="s">
        <v>114</v>
      </c>
      <c r="D8" s="61"/>
      <c r="E8" s="61">
        <f t="shared" si="0"/>
        <v>0</v>
      </c>
      <c r="F8" s="61"/>
      <c r="G8" s="111"/>
      <c r="H8" s="115"/>
      <c r="I8" s="115"/>
      <c r="J8" s="115"/>
      <c r="K8" s="61">
        <f t="shared" si="1"/>
        <v>0</v>
      </c>
      <c r="L8" s="115"/>
      <c r="M8" s="115"/>
      <c r="N8" s="115"/>
      <c r="O8" s="115"/>
    </row>
    <row r="9" spans="1:15" x14ac:dyDescent="0.2">
      <c r="A9" s="60">
        <f t="shared" si="2"/>
        <v>7</v>
      </c>
      <c r="B9" s="61" t="s">
        <v>123</v>
      </c>
      <c r="C9" s="61" t="s">
        <v>2</v>
      </c>
      <c r="D9" s="61"/>
      <c r="E9" s="61">
        <f t="shared" si="0"/>
        <v>0</v>
      </c>
      <c r="F9" s="61"/>
      <c r="G9" s="111"/>
      <c r="H9" s="115"/>
      <c r="I9" s="115"/>
      <c r="J9" s="115"/>
      <c r="K9" s="61">
        <f t="shared" si="1"/>
        <v>0</v>
      </c>
      <c r="L9" s="115"/>
      <c r="M9" s="115"/>
      <c r="N9" s="115"/>
      <c r="O9" s="115"/>
    </row>
    <row r="10" spans="1:15" ht="27" customHeight="1" x14ac:dyDescent="0.2">
      <c r="A10" s="60">
        <f t="shared" si="2"/>
        <v>8</v>
      </c>
      <c r="B10" s="61" t="s">
        <v>10</v>
      </c>
      <c r="C10" s="61" t="s">
        <v>11</v>
      </c>
      <c r="D10" s="61"/>
      <c r="E10" s="61">
        <f t="shared" si="0"/>
        <v>0</v>
      </c>
      <c r="F10" s="61"/>
      <c r="G10" s="112"/>
      <c r="H10" s="115"/>
      <c r="I10" s="115"/>
      <c r="J10" s="115"/>
      <c r="K10" s="61">
        <f t="shared" si="1"/>
        <v>0</v>
      </c>
      <c r="L10" s="115"/>
      <c r="M10" s="115"/>
      <c r="N10" s="115"/>
      <c r="O10" s="115"/>
    </row>
    <row r="11" spans="1:15" x14ac:dyDescent="0.2">
      <c r="A11" s="60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0"/>
        <v>2</v>
      </c>
      <c r="F11" s="61"/>
      <c r="G11" s="111"/>
      <c r="H11" s="115"/>
      <c r="I11" s="115"/>
      <c r="J11" s="115"/>
      <c r="K11" s="61">
        <f t="shared" si="1"/>
        <v>2</v>
      </c>
      <c r="L11" s="115"/>
      <c r="M11" s="115"/>
      <c r="N11" s="115"/>
      <c r="O11" s="115"/>
    </row>
    <row r="12" spans="1:15" ht="93.75" customHeight="1" x14ac:dyDescent="0.2">
      <c r="A12" s="60">
        <f t="shared" si="2"/>
        <v>10</v>
      </c>
      <c r="B12" s="48" t="s">
        <v>231</v>
      </c>
      <c r="C12" s="61" t="s">
        <v>159</v>
      </c>
      <c r="D12" s="60">
        <v>120</v>
      </c>
      <c r="E12" s="61">
        <f t="shared" si="0"/>
        <v>60</v>
      </c>
      <c r="F12" s="61" t="s">
        <v>237</v>
      </c>
      <c r="G12" s="111"/>
      <c r="H12" s="115"/>
      <c r="I12" s="115"/>
      <c r="J12" s="115"/>
      <c r="K12" s="61">
        <f t="shared" si="1"/>
        <v>60</v>
      </c>
      <c r="L12" s="115"/>
      <c r="M12" s="115"/>
      <c r="N12" s="115"/>
      <c r="O12" s="115"/>
    </row>
    <row r="13" spans="1:15" ht="12" customHeight="1" x14ac:dyDescent="0.2">
      <c r="A13" s="60">
        <f t="shared" si="2"/>
        <v>11</v>
      </c>
      <c r="B13" s="61" t="s">
        <v>15</v>
      </c>
      <c r="C13" s="61" t="s">
        <v>9</v>
      </c>
      <c r="D13" s="60">
        <v>32</v>
      </c>
      <c r="E13" s="61">
        <f t="shared" si="0"/>
        <v>16</v>
      </c>
      <c r="F13" s="61"/>
      <c r="G13" s="111"/>
      <c r="H13" s="115"/>
      <c r="I13" s="115"/>
      <c r="J13" s="115"/>
      <c r="K13" s="61">
        <f t="shared" si="1"/>
        <v>16</v>
      </c>
      <c r="L13" s="115"/>
      <c r="M13" s="115"/>
      <c r="N13" s="115"/>
      <c r="O13" s="115"/>
    </row>
    <row r="14" spans="1:15" ht="51" x14ac:dyDescent="0.2">
      <c r="A14" s="60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0"/>
        <v>1</v>
      </c>
      <c r="F14" s="61"/>
      <c r="G14" s="111"/>
      <c r="H14" s="115"/>
      <c r="I14" s="115"/>
      <c r="J14" s="115"/>
      <c r="K14" s="61">
        <v>1</v>
      </c>
      <c r="L14" s="115"/>
      <c r="M14" s="115"/>
      <c r="N14" s="115"/>
      <c r="O14" s="115"/>
    </row>
    <row r="15" spans="1:15" x14ac:dyDescent="0.2">
      <c r="A15" s="60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0"/>
        <v>24</v>
      </c>
      <c r="F15" s="61"/>
      <c r="G15" s="111"/>
      <c r="H15" s="115"/>
      <c r="I15" s="115"/>
      <c r="J15" s="115"/>
      <c r="K15" s="61">
        <f t="shared" si="1"/>
        <v>24</v>
      </c>
      <c r="L15" s="115"/>
      <c r="M15" s="115"/>
      <c r="N15" s="115"/>
      <c r="O15" s="115"/>
    </row>
    <row r="16" spans="1:15" x14ac:dyDescent="0.2">
      <c r="A16" s="60">
        <f t="shared" si="2"/>
        <v>14</v>
      </c>
      <c r="B16" s="61" t="s">
        <v>160</v>
      </c>
      <c r="C16" s="61" t="s">
        <v>154</v>
      </c>
      <c r="D16" s="60">
        <v>4</v>
      </c>
      <c r="E16" s="61">
        <f t="shared" si="0"/>
        <v>2</v>
      </c>
      <c r="F16" s="61"/>
      <c r="G16" s="111"/>
      <c r="H16" s="115"/>
      <c r="I16" s="115"/>
      <c r="J16" s="115"/>
      <c r="K16" s="61">
        <v>2</v>
      </c>
      <c r="L16" s="115"/>
      <c r="M16" s="115"/>
      <c r="N16" s="115"/>
      <c r="O16" s="115"/>
    </row>
    <row r="17" spans="1:15" ht="13.5" customHeight="1" x14ac:dyDescent="0.2">
      <c r="A17" s="60">
        <f t="shared" si="2"/>
        <v>15</v>
      </c>
      <c r="B17" s="61" t="s">
        <v>152</v>
      </c>
      <c r="C17" s="61" t="s">
        <v>161</v>
      </c>
      <c r="D17" s="60">
        <v>72</v>
      </c>
      <c r="E17" s="61">
        <f t="shared" si="0"/>
        <v>36</v>
      </c>
      <c r="F17" s="61"/>
      <c r="G17" s="111"/>
      <c r="H17" s="115"/>
      <c r="I17" s="115"/>
      <c r="J17" s="115"/>
      <c r="K17" s="61">
        <f t="shared" si="1"/>
        <v>36</v>
      </c>
      <c r="L17" s="115"/>
      <c r="M17" s="115"/>
      <c r="N17" s="115"/>
      <c r="O17" s="115"/>
    </row>
    <row r="18" spans="1:15" ht="13.5" customHeight="1" x14ac:dyDescent="0.2">
      <c r="A18" s="60">
        <f t="shared" si="2"/>
        <v>16</v>
      </c>
      <c r="B18" s="61" t="s">
        <v>153</v>
      </c>
      <c r="C18" s="61" t="s">
        <v>77</v>
      </c>
      <c r="D18" s="60">
        <v>24</v>
      </c>
      <c r="E18" s="61">
        <f t="shared" si="0"/>
        <v>12</v>
      </c>
      <c r="F18" s="61"/>
      <c r="G18" s="111"/>
      <c r="H18" s="115"/>
      <c r="I18" s="115"/>
      <c r="J18" s="115"/>
      <c r="K18" s="61">
        <f t="shared" si="1"/>
        <v>12</v>
      </c>
      <c r="L18" s="115"/>
      <c r="M18" s="115"/>
      <c r="N18" s="115"/>
      <c r="O18" s="115"/>
    </row>
    <row r="19" spans="1:15" ht="13.5" customHeight="1" x14ac:dyDescent="0.2">
      <c r="A19" s="60">
        <f t="shared" si="2"/>
        <v>17</v>
      </c>
      <c r="B19" s="61" t="s">
        <v>162</v>
      </c>
      <c r="C19" s="61" t="s">
        <v>2</v>
      </c>
      <c r="D19" s="60"/>
      <c r="E19" s="61">
        <f t="shared" si="0"/>
        <v>0</v>
      </c>
      <c r="F19" s="61" t="s">
        <v>237</v>
      </c>
      <c r="G19" s="111"/>
      <c r="H19" s="115"/>
      <c r="I19" s="115"/>
      <c r="J19" s="115"/>
      <c r="K19" s="61">
        <f t="shared" si="1"/>
        <v>0</v>
      </c>
      <c r="L19" s="115"/>
      <c r="M19" s="115"/>
      <c r="N19" s="115"/>
      <c r="O19" s="115"/>
    </row>
    <row r="20" spans="1:15" ht="13.5" customHeight="1" x14ac:dyDescent="0.2">
      <c r="A20" s="60">
        <f t="shared" si="2"/>
        <v>18</v>
      </c>
      <c r="B20" s="61" t="s">
        <v>163</v>
      </c>
      <c r="C20" s="61" t="s">
        <v>2</v>
      </c>
      <c r="D20" s="60"/>
      <c r="E20" s="61">
        <f t="shared" si="0"/>
        <v>0</v>
      </c>
      <c r="F20" s="61" t="s">
        <v>237</v>
      </c>
      <c r="G20" s="111"/>
      <c r="H20" s="115"/>
      <c r="I20" s="115"/>
      <c r="J20" s="115"/>
      <c r="K20" s="61">
        <f t="shared" si="1"/>
        <v>0</v>
      </c>
      <c r="L20" s="115"/>
      <c r="M20" s="115"/>
      <c r="N20" s="115"/>
      <c r="O20" s="115"/>
    </row>
    <row r="21" spans="1:15" x14ac:dyDescent="0.2">
      <c r="A21" s="60">
        <f t="shared" si="2"/>
        <v>19</v>
      </c>
      <c r="B21" s="61" t="s">
        <v>164</v>
      </c>
      <c r="C21" s="61" t="s">
        <v>2</v>
      </c>
      <c r="D21" s="60">
        <v>12</v>
      </c>
      <c r="E21" s="61">
        <f t="shared" si="0"/>
        <v>6</v>
      </c>
      <c r="F21" s="61" t="s">
        <v>237</v>
      </c>
      <c r="G21" s="111"/>
      <c r="H21" s="115"/>
      <c r="I21" s="115"/>
      <c r="J21" s="115"/>
      <c r="K21" s="61">
        <f t="shared" si="1"/>
        <v>6</v>
      </c>
      <c r="L21" s="115"/>
      <c r="M21" s="115"/>
      <c r="N21" s="115"/>
      <c r="O21" s="115"/>
    </row>
    <row r="22" spans="1:15" x14ac:dyDescent="0.2">
      <c r="A22" s="60">
        <f t="shared" si="2"/>
        <v>20</v>
      </c>
      <c r="B22" s="61" t="s">
        <v>22</v>
      </c>
      <c r="C22" s="61" t="s">
        <v>2</v>
      </c>
      <c r="D22" s="60"/>
      <c r="E22" s="61">
        <f t="shared" si="0"/>
        <v>0</v>
      </c>
      <c r="F22" s="61"/>
      <c r="G22" s="111"/>
      <c r="H22" s="115"/>
      <c r="I22" s="115"/>
      <c r="J22" s="115"/>
      <c r="K22" s="61">
        <f t="shared" si="1"/>
        <v>0</v>
      </c>
      <c r="L22" s="115"/>
      <c r="M22" s="115"/>
      <c r="N22" s="115"/>
      <c r="O22" s="115"/>
    </row>
    <row r="23" spans="1:15" ht="140.25" x14ac:dyDescent="0.2">
      <c r="A23" s="60">
        <f t="shared" si="2"/>
        <v>21</v>
      </c>
      <c r="B23" s="61" t="s">
        <v>211</v>
      </c>
      <c r="C23" s="61" t="s">
        <v>165</v>
      </c>
      <c r="D23" s="60">
        <v>96</v>
      </c>
      <c r="E23" s="61">
        <f t="shared" si="0"/>
        <v>48</v>
      </c>
      <c r="F23" s="61" t="s">
        <v>237</v>
      </c>
      <c r="G23" s="111"/>
      <c r="H23" s="115"/>
      <c r="I23" s="115"/>
      <c r="J23" s="115"/>
      <c r="K23" s="61">
        <f t="shared" si="1"/>
        <v>48</v>
      </c>
      <c r="L23" s="115"/>
      <c r="M23" s="115"/>
      <c r="N23" s="115"/>
      <c r="O23" s="115"/>
    </row>
    <row r="24" spans="1:15" x14ac:dyDescent="0.2">
      <c r="A24" s="60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0"/>
        <v>1</v>
      </c>
      <c r="F24" s="61"/>
      <c r="G24" s="111"/>
      <c r="H24" s="115"/>
      <c r="I24" s="115"/>
      <c r="J24" s="115"/>
      <c r="K24" s="61">
        <f t="shared" si="1"/>
        <v>1</v>
      </c>
      <c r="L24" s="115"/>
      <c r="M24" s="115"/>
      <c r="N24" s="115"/>
      <c r="O24" s="115"/>
    </row>
    <row r="25" spans="1:15" ht="13.5" customHeight="1" x14ac:dyDescent="0.2">
      <c r="A25" s="60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0"/>
        <v>2</v>
      </c>
      <c r="F25" s="61"/>
      <c r="G25" s="111"/>
      <c r="H25" s="115"/>
      <c r="I25" s="115"/>
      <c r="J25" s="115"/>
      <c r="K25" s="61">
        <f t="shared" si="1"/>
        <v>2</v>
      </c>
      <c r="L25" s="115"/>
      <c r="M25" s="115"/>
      <c r="N25" s="115"/>
      <c r="O25" s="115"/>
    </row>
    <row r="26" spans="1:15" ht="45.75" customHeight="1" x14ac:dyDescent="0.2">
      <c r="A26" s="60">
        <f t="shared" si="2"/>
        <v>24</v>
      </c>
      <c r="B26" s="61" t="s">
        <v>234</v>
      </c>
      <c r="C26" s="61" t="s">
        <v>9</v>
      </c>
      <c r="D26" s="61"/>
      <c r="E26" s="61">
        <f t="shared" si="0"/>
        <v>0</v>
      </c>
      <c r="F26" s="61"/>
      <c r="G26" s="113"/>
      <c r="H26" s="115"/>
      <c r="I26" s="115"/>
      <c r="J26" s="115"/>
      <c r="K26" s="61">
        <f t="shared" si="1"/>
        <v>0</v>
      </c>
      <c r="L26" s="115"/>
      <c r="M26" s="115"/>
      <c r="N26" s="115"/>
      <c r="O26" s="115"/>
    </row>
    <row r="27" spans="1:15" ht="13.5" customHeight="1" x14ac:dyDescent="0.2">
      <c r="A27" s="60">
        <f t="shared" si="2"/>
        <v>25</v>
      </c>
      <c r="B27" s="61" t="s">
        <v>28</v>
      </c>
      <c r="C27" s="61" t="s">
        <v>9</v>
      </c>
      <c r="D27" s="60"/>
      <c r="E27" s="61">
        <f t="shared" si="0"/>
        <v>0</v>
      </c>
      <c r="F27" s="61"/>
      <c r="G27" s="111"/>
      <c r="H27" s="115"/>
      <c r="I27" s="115"/>
      <c r="J27" s="115"/>
      <c r="K27" s="61">
        <f t="shared" si="1"/>
        <v>0</v>
      </c>
      <c r="L27" s="115"/>
      <c r="M27" s="115"/>
      <c r="N27" s="115"/>
      <c r="O27" s="115"/>
    </row>
    <row r="28" spans="1:15" x14ac:dyDescent="0.2">
      <c r="A28" s="60">
        <f t="shared" si="2"/>
        <v>26</v>
      </c>
      <c r="B28" s="61" t="s">
        <v>29</v>
      </c>
      <c r="C28" s="61" t="s">
        <v>2</v>
      </c>
      <c r="D28" s="60"/>
      <c r="E28" s="61">
        <f t="shared" si="0"/>
        <v>0</v>
      </c>
      <c r="F28" s="61"/>
      <c r="G28" s="111"/>
      <c r="H28" s="115"/>
      <c r="I28" s="115"/>
      <c r="J28" s="115"/>
      <c r="K28" s="61">
        <f t="shared" si="1"/>
        <v>0</v>
      </c>
      <c r="L28" s="115"/>
      <c r="M28" s="115"/>
      <c r="N28" s="115"/>
      <c r="O28" s="115"/>
    </row>
    <row r="29" spans="1:15" x14ac:dyDescent="0.2">
      <c r="A29" s="60">
        <f t="shared" si="2"/>
        <v>27</v>
      </c>
      <c r="B29" s="61" t="s">
        <v>30</v>
      </c>
      <c r="C29" s="61" t="s">
        <v>2</v>
      </c>
      <c r="D29" s="60">
        <v>6</v>
      </c>
      <c r="E29" s="61">
        <f t="shared" si="0"/>
        <v>3</v>
      </c>
      <c r="F29" s="61"/>
      <c r="G29" s="111"/>
      <c r="H29" s="115"/>
      <c r="I29" s="115"/>
      <c r="J29" s="115"/>
      <c r="K29" s="61">
        <f t="shared" si="1"/>
        <v>3</v>
      </c>
      <c r="L29" s="115"/>
      <c r="M29" s="115"/>
      <c r="N29" s="115"/>
      <c r="O29" s="115"/>
    </row>
    <row r="30" spans="1:15" x14ac:dyDescent="0.2">
      <c r="A30" s="60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0"/>
        <v>12</v>
      </c>
      <c r="F30" s="61"/>
      <c r="G30" s="111"/>
      <c r="H30" s="115"/>
      <c r="I30" s="115"/>
      <c r="J30" s="115"/>
      <c r="K30" s="61">
        <f t="shared" si="1"/>
        <v>12</v>
      </c>
      <c r="L30" s="115"/>
      <c r="M30" s="115"/>
      <c r="N30" s="115"/>
      <c r="O30" s="115"/>
    </row>
    <row r="31" spans="1:15" x14ac:dyDescent="0.2">
      <c r="A31" s="60">
        <f t="shared" si="2"/>
        <v>29</v>
      </c>
      <c r="B31" s="61" t="s">
        <v>32</v>
      </c>
      <c r="C31" s="61" t="s">
        <v>2</v>
      </c>
      <c r="D31" s="60"/>
      <c r="E31" s="61">
        <f t="shared" si="0"/>
        <v>0</v>
      </c>
      <c r="F31" s="61"/>
      <c r="G31" s="111"/>
      <c r="H31" s="115"/>
      <c r="I31" s="115"/>
      <c r="J31" s="115"/>
      <c r="K31" s="61">
        <f t="shared" si="1"/>
        <v>0</v>
      </c>
      <c r="L31" s="115"/>
      <c r="M31" s="115"/>
      <c r="N31" s="115"/>
      <c r="O31" s="115"/>
    </row>
    <row r="32" spans="1:15" x14ac:dyDescent="0.2">
      <c r="A32" s="60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0"/>
        <v>1</v>
      </c>
      <c r="F32" s="61"/>
      <c r="G32" s="111"/>
      <c r="H32" s="115"/>
      <c r="I32" s="115"/>
      <c r="J32" s="115"/>
      <c r="K32" s="61">
        <v>0</v>
      </c>
      <c r="L32" s="115"/>
      <c r="M32" s="115"/>
      <c r="N32" s="115"/>
      <c r="O32" s="115"/>
    </row>
    <row r="33" spans="1:15" x14ac:dyDescent="0.2">
      <c r="A33" s="60">
        <f t="shared" si="2"/>
        <v>31</v>
      </c>
      <c r="B33" s="61" t="s">
        <v>226</v>
      </c>
      <c r="C33" s="61" t="s">
        <v>2</v>
      </c>
      <c r="D33" s="60">
        <v>12</v>
      </c>
      <c r="E33" s="61">
        <f t="shared" si="0"/>
        <v>6</v>
      </c>
      <c r="F33" s="61"/>
      <c r="G33" s="111"/>
      <c r="H33" s="115"/>
      <c r="I33" s="115"/>
      <c r="J33" s="115"/>
      <c r="K33" s="61">
        <f t="shared" si="1"/>
        <v>6</v>
      </c>
      <c r="L33" s="115"/>
      <c r="M33" s="115"/>
      <c r="N33" s="115"/>
      <c r="O33" s="115"/>
    </row>
    <row r="34" spans="1:15" x14ac:dyDescent="0.2">
      <c r="A34" s="60">
        <f t="shared" si="2"/>
        <v>32</v>
      </c>
      <c r="B34" s="61" t="s">
        <v>227</v>
      </c>
      <c r="C34" s="61" t="s">
        <v>2</v>
      </c>
      <c r="D34" s="60">
        <v>24</v>
      </c>
      <c r="E34" s="61">
        <f t="shared" si="0"/>
        <v>12</v>
      </c>
      <c r="F34" s="61"/>
      <c r="G34" s="111"/>
      <c r="H34" s="115"/>
      <c r="I34" s="115"/>
      <c r="J34" s="115"/>
      <c r="K34" s="61">
        <f t="shared" si="1"/>
        <v>12</v>
      </c>
      <c r="L34" s="115"/>
      <c r="M34" s="115"/>
      <c r="N34" s="115"/>
      <c r="O34" s="115"/>
    </row>
    <row r="35" spans="1:15" ht="73.5" customHeight="1" x14ac:dyDescent="0.2">
      <c r="A35" s="60">
        <f t="shared" si="2"/>
        <v>33</v>
      </c>
      <c r="B35" s="61" t="s">
        <v>235</v>
      </c>
      <c r="C35" s="61" t="s">
        <v>37</v>
      </c>
      <c r="D35" s="60"/>
      <c r="E35" s="61">
        <f t="shared" si="0"/>
        <v>0</v>
      </c>
      <c r="F35" s="61"/>
      <c r="G35" s="113"/>
      <c r="H35" s="115"/>
      <c r="I35" s="115"/>
      <c r="J35" s="115"/>
      <c r="K35" s="61">
        <f t="shared" si="1"/>
        <v>0</v>
      </c>
      <c r="L35" s="115"/>
      <c r="M35" s="115"/>
      <c r="N35" s="115"/>
      <c r="O35" s="115"/>
    </row>
    <row r="36" spans="1:15" ht="76.5" customHeight="1" x14ac:dyDescent="0.2">
      <c r="A36" s="60">
        <f t="shared" si="2"/>
        <v>34</v>
      </c>
      <c r="B36" s="48" t="s">
        <v>233</v>
      </c>
      <c r="C36" s="49" t="s">
        <v>39</v>
      </c>
      <c r="D36" s="60">
        <v>24</v>
      </c>
      <c r="E36" s="61">
        <f t="shared" si="0"/>
        <v>12</v>
      </c>
      <c r="F36" s="61"/>
      <c r="G36" s="111"/>
      <c r="H36" s="115"/>
      <c r="I36" s="115"/>
      <c r="J36" s="115"/>
      <c r="K36" s="61">
        <f t="shared" si="1"/>
        <v>12</v>
      </c>
      <c r="L36" s="115"/>
      <c r="M36" s="115"/>
      <c r="N36" s="115"/>
      <c r="O36" s="115"/>
    </row>
    <row r="37" spans="1:15" ht="55.5" customHeight="1" x14ac:dyDescent="0.2">
      <c r="A37" s="60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0"/>
        <v>12</v>
      </c>
      <c r="F37" s="61"/>
      <c r="G37" s="111"/>
      <c r="H37" s="115"/>
      <c r="I37" s="115"/>
      <c r="J37" s="115"/>
      <c r="K37" s="61">
        <f t="shared" si="1"/>
        <v>12</v>
      </c>
      <c r="L37" s="115"/>
      <c r="M37" s="115"/>
      <c r="N37" s="115"/>
      <c r="O37" s="115"/>
    </row>
    <row r="38" spans="1:15" ht="87" customHeight="1" x14ac:dyDescent="0.2">
      <c r="A38" s="60">
        <f t="shared" si="2"/>
        <v>36</v>
      </c>
      <c r="B38" s="61" t="s">
        <v>218</v>
      </c>
      <c r="C38" s="61" t="s">
        <v>9</v>
      </c>
      <c r="D38" s="60">
        <v>18</v>
      </c>
      <c r="E38" s="61">
        <f t="shared" si="0"/>
        <v>9</v>
      </c>
      <c r="F38" s="61"/>
      <c r="G38" s="111"/>
      <c r="H38" s="115"/>
      <c r="I38" s="115"/>
      <c r="J38" s="115"/>
      <c r="K38" s="61">
        <f t="shared" si="1"/>
        <v>9</v>
      </c>
      <c r="L38" s="115"/>
      <c r="M38" s="115"/>
      <c r="N38" s="115"/>
      <c r="O38" s="115"/>
    </row>
    <row r="39" spans="1:15" ht="14.25" customHeight="1" x14ac:dyDescent="0.2">
      <c r="A39" s="60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0"/>
        <v>6</v>
      </c>
      <c r="F39" s="61"/>
      <c r="G39" s="111"/>
      <c r="H39" s="115"/>
      <c r="I39" s="115"/>
      <c r="J39" s="115"/>
      <c r="K39" s="61">
        <f t="shared" si="1"/>
        <v>6</v>
      </c>
      <c r="L39" s="115"/>
      <c r="M39" s="115"/>
      <c r="N39" s="115"/>
      <c r="O39" s="115"/>
    </row>
    <row r="40" spans="1:15" ht="24" customHeight="1" x14ac:dyDescent="0.2">
      <c r="A40" s="60">
        <f t="shared" si="2"/>
        <v>38</v>
      </c>
      <c r="B40" s="61" t="s">
        <v>166</v>
      </c>
      <c r="C40" s="61" t="s">
        <v>44</v>
      </c>
      <c r="D40" s="61"/>
      <c r="E40" s="61">
        <f t="shared" si="0"/>
        <v>0</v>
      </c>
      <c r="F40" s="61"/>
      <c r="G40" s="111"/>
      <c r="H40" s="115"/>
      <c r="I40" s="115"/>
      <c r="J40" s="115"/>
      <c r="K40" s="61">
        <f t="shared" si="1"/>
        <v>0</v>
      </c>
      <c r="L40" s="115"/>
      <c r="M40" s="115"/>
      <c r="N40" s="115"/>
      <c r="O40" s="115"/>
    </row>
    <row r="41" spans="1:15" ht="91.5" customHeight="1" x14ac:dyDescent="0.2">
      <c r="A41" s="60">
        <f t="shared" si="2"/>
        <v>39</v>
      </c>
      <c r="B41" s="61" t="s">
        <v>222</v>
      </c>
      <c r="C41" s="61" t="s">
        <v>9</v>
      </c>
      <c r="D41" s="60"/>
      <c r="E41" s="61">
        <f t="shared" si="0"/>
        <v>0</v>
      </c>
      <c r="F41" s="61"/>
      <c r="G41" s="111"/>
      <c r="H41" s="115"/>
      <c r="I41" s="115"/>
      <c r="J41" s="115"/>
      <c r="K41" s="61">
        <f t="shared" si="1"/>
        <v>0</v>
      </c>
      <c r="L41" s="115"/>
      <c r="M41" s="115"/>
      <c r="N41" s="115"/>
      <c r="O41" s="115"/>
    </row>
    <row r="42" spans="1:15" ht="13.5" customHeight="1" x14ac:dyDescent="0.2">
      <c r="A42" s="60">
        <f t="shared" si="2"/>
        <v>40</v>
      </c>
      <c r="B42" s="61" t="s">
        <v>45</v>
      </c>
      <c r="C42" s="61" t="s">
        <v>9</v>
      </c>
      <c r="D42" s="60">
        <v>10</v>
      </c>
      <c r="E42" s="61">
        <f t="shared" si="0"/>
        <v>5</v>
      </c>
      <c r="F42" s="61"/>
      <c r="G42" s="111"/>
      <c r="H42" s="115"/>
      <c r="I42" s="115"/>
      <c r="J42" s="115"/>
      <c r="K42" s="61">
        <f t="shared" si="1"/>
        <v>5</v>
      </c>
      <c r="L42" s="115"/>
      <c r="M42" s="115"/>
      <c r="N42" s="115"/>
      <c r="O42" s="115"/>
    </row>
    <row r="43" spans="1:15" x14ac:dyDescent="0.2">
      <c r="A43" s="60">
        <f t="shared" si="2"/>
        <v>41</v>
      </c>
      <c r="B43" s="61" t="s">
        <v>105</v>
      </c>
      <c r="C43" s="61" t="s">
        <v>2</v>
      </c>
      <c r="D43" s="60">
        <v>48</v>
      </c>
      <c r="E43" s="61">
        <f t="shared" si="0"/>
        <v>24</v>
      </c>
      <c r="F43" s="61"/>
      <c r="G43" s="111"/>
      <c r="H43" s="115"/>
      <c r="I43" s="115"/>
      <c r="J43" s="115"/>
      <c r="K43" s="61">
        <f t="shared" si="1"/>
        <v>24</v>
      </c>
      <c r="L43" s="115"/>
      <c r="M43" s="115"/>
      <c r="N43" s="115"/>
      <c r="O43" s="115"/>
    </row>
    <row r="44" spans="1:15" ht="64.5" customHeight="1" x14ac:dyDescent="0.2">
      <c r="A44" s="60">
        <f t="shared" si="2"/>
        <v>42</v>
      </c>
      <c r="B44" s="48" t="s">
        <v>223</v>
      </c>
      <c r="C44" s="61" t="s">
        <v>47</v>
      </c>
      <c r="D44" s="60"/>
      <c r="E44" s="61">
        <f t="shared" si="0"/>
        <v>0</v>
      </c>
      <c r="F44" s="61"/>
      <c r="G44" s="111"/>
      <c r="H44" s="115"/>
      <c r="I44" s="115"/>
      <c r="J44" s="115"/>
      <c r="K44" s="61">
        <f t="shared" si="1"/>
        <v>0</v>
      </c>
      <c r="L44" s="115"/>
      <c r="M44" s="115"/>
      <c r="N44" s="115"/>
      <c r="O44" s="115"/>
    </row>
    <row r="45" spans="1:15" x14ac:dyDescent="0.2">
      <c r="A45" s="60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0"/>
        <v>6</v>
      </c>
      <c r="F45" s="61"/>
      <c r="G45" s="111"/>
      <c r="H45" s="115"/>
      <c r="I45" s="115"/>
      <c r="J45" s="115"/>
      <c r="K45" s="61">
        <f t="shared" si="1"/>
        <v>6</v>
      </c>
      <c r="L45" s="115"/>
      <c r="M45" s="115"/>
      <c r="N45" s="115"/>
      <c r="O45" s="115"/>
    </row>
    <row r="46" spans="1:15" ht="72" customHeight="1" x14ac:dyDescent="0.2">
      <c r="A46" s="60">
        <f t="shared" si="2"/>
        <v>44</v>
      </c>
      <c r="B46" s="61" t="s">
        <v>230</v>
      </c>
      <c r="C46" s="61" t="s">
        <v>50</v>
      </c>
      <c r="D46" s="60">
        <v>12</v>
      </c>
      <c r="E46" s="61">
        <f t="shared" si="0"/>
        <v>6</v>
      </c>
      <c r="F46" s="61" t="s">
        <v>237</v>
      </c>
      <c r="G46" s="111"/>
      <c r="H46" s="115"/>
      <c r="I46" s="115"/>
      <c r="J46" s="115"/>
      <c r="K46" s="61">
        <f t="shared" si="1"/>
        <v>6</v>
      </c>
      <c r="L46" s="115"/>
      <c r="M46" s="115"/>
      <c r="N46" s="115"/>
      <c r="O46" s="115"/>
    </row>
    <row r="47" spans="1:15" x14ac:dyDescent="0.2">
      <c r="A47" s="60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0"/>
        <v>1</v>
      </c>
      <c r="F47" s="61"/>
      <c r="G47" s="111"/>
      <c r="H47" s="115"/>
      <c r="I47" s="115"/>
      <c r="J47" s="115"/>
      <c r="K47" s="61">
        <f t="shared" si="1"/>
        <v>1</v>
      </c>
      <c r="L47" s="115"/>
      <c r="M47" s="115"/>
      <c r="N47" s="115"/>
      <c r="O47" s="115"/>
    </row>
    <row r="48" spans="1:15" ht="13.5" customHeight="1" x14ac:dyDescent="0.2">
      <c r="A48" s="60">
        <f t="shared" si="2"/>
        <v>46</v>
      </c>
      <c r="B48" s="61" t="s">
        <v>130</v>
      </c>
      <c r="C48" s="61" t="s">
        <v>9</v>
      </c>
      <c r="D48" s="60">
        <v>48</v>
      </c>
      <c r="E48" s="61">
        <f t="shared" si="0"/>
        <v>24</v>
      </c>
      <c r="F48" s="61"/>
      <c r="G48" s="111"/>
      <c r="H48" s="115"/>
      <c r="I48" s="115"/>
      <c r="J48" s="115"/>
      <c r="K48" s="61">
        <f t="shared" si="1"/>
        <v>24</v>
      </c>
      <c r="L48" s="115"/>
      <c r="M48" s="115"/>
      <c r="N48" s="115"/>
      <c r="O48" s="115"/>
    </row>
    <row r="49" spans="1:15" x14ac:dyDescent="0.2">
      <c r="A49" s="60">
        <f t="shared" si="2"/>
        <v>47</v>
      </c>
      <c r="B49" s="61" t="s">
        <v>95</v>
      </c>
      <c r="C49" s="61" t="s">
        <v>2</v>
      </c>
      <c r="D49" s="60"/>
      <c r="E49" s="61">
        <f t="shared" si="0"/>
        <v>0</v>
      </c>
      <c r="F49" s="61"/>
      <c r="G49" s="111"/>
      <c r="H49" s="115"/>
      <c r="I49" s="115"/>
      <c r="J49" s="115"/>
      <c r="K49" s="61">
        <f t="shared" si="1"/>
        <v>0</v>
      </c>
      <c r="L49" s="115"/>
      <c r="M49" s="115"/>
      <c r="N49" s="115"/>
      <c r="O49" s="115"/>
    </row>
    <row r="50" spans="1:15" ht="13.5" customHeight="1" x14ac:dyDescent="0.2">
      <c r="A50" s="60">
        <f t="shared" si="2"/>
        <v>48</v>
      </c>
      <c r="B50" s="61" t="s">
        <v>52</v>
      </c>
      <c r="C50" s="61" t="s">
        <v>53</v>
      </c>
      <c r="D50" s="60">
        <v>4</v>
      </c>
      <c r="E50" s="61">
        <f t="shared" si="0"/>
        <v>2</v>
      </c>
      <c r="F50" s="61" t="s">
        <v>237</v>
      </c>
      <c r="G50" s="111"/>
      <c r="H50" s="115"/>
      <c r="I50" s="115"/>
      <c r="J50" s="115"/>
      <c r="K50" s="61">
        <v>2</v>
      </c>
      <c r="L50" s="115"/>
      <c r="M50" s="115"/>
      <c r="N50" s="115"/>
      <c r="O50" s="115"/>
    </row>
    <row r="51" spans="1:15" x14ac:dyDescent="0.2">
      <c r="A51" s="60">
        <f t="shared" si="2"/>
        <v>49</v>
      </c>
      <c r="B51" s="61" t="s">
        <v>54</v>
      </c>
      <c r="C51" s="61" t="s">
        <v>2</v>
      </c>
      <c r="D51" s="60">
        <v>12</v>
      </c>
      <c r="E51" s="61">
        <f t="shared" si="0"/>
        <v>6</v>
      </c>
      <c r="F51" s="61"/>
      <c r="G51" s="111"/>
      <c r="H51" s="115"/>
      <c r="I51" s="115"/>
      <c r="J51" s="115"/>
      <c r="K51" s="61">
        <f t="shared" si="1"/>
        <v>6</v>
      </c>
      <c r="L51" s="115"/>
      <c r="M51" s="115"/>
      <c r="N51" s="115"/>
      <c r="O51" s="115"/>
    </row>
    <row r="52" spans="1:15" x14ac:dyDescent="0.2">
      <c r="A52" s="60">
        <f t="shared" si="2"/>
        <v>50</v>
      </c>
      <c r="B52" s="61" t="s">
        <v>55</v>
      </c>
      <c r="C52" s="61" t="s">
        <v>2</v>
      </c>
      <c r="D52" s="60">
        <v>24</v>
      </c>
      <c r="E52" s="61">
        <f t="shared" si="0"/>
        <v>12</v>
      </c>
      <c r="F52" s="61"/>
      <c r="G52" s="111"/>
      <c r="H52" s="115"/>
      <c r="I52" s="115"/>
      <c r="J52" s="115"/>
      <c r="K52" s="61">
        <f t="shared" si="1"/>
        <v>12</v>
      </c>
      <c r="L52" s="115"/>
      <c r="M52" s="115"/>
      <c r="N52" s="115"/>
      <c r="O52" s="115"/>
    </row>
    <row r="53" spans="1:15" x14ac:dyDescent="0.2">
      <c r="A53" s="60">
        <f t="shared" si="2"/>
        <v>51</v>
      </c>
      <c r="B53" s="61" t="s">
        <v>56</v>
      </c>
      <c r="C53" s="61" t="s">
        <v>57</v>
      </c>
      <c r="D53" s="60"/>
      <c r="E53" s="61">
        <f t="shared" si="0"/>
        <v>0</v>
      </c>
      <c r="F53" s="61"/>
      <c r="G53" s="111"/>
      <c r="H53" s="115"/>
      <c r="I53" s="115"/>
      <c r="J53" s="115"/>
      <c r="K53" s="61">
        <f t="shared" si="1"/>
        <v>0</v>
      </c>
      <c r="L53" s="115"/>
      <c r="M53" s="115"/>
      <c r="N53" s="115"/>
      <c r="O53" s="115"/>
    </row>
    <row r="54" spans="1:15" x14ac:dyDescent="0.2">
      <c r="A54" s="60">
        <f t="shared" si="2"/>
        <v>52</v>
      </c>
      <c r="B54" s="61" t="s">
        <v>58</v>
      </c>
      <c r="C54" s="61" t="s">
        <v>2</v>
      </c>
      <c r="D54" s="60"/>
      <c r="E54" s="61">
        <f t="shared" si="0"/>
        <v>0</v>
      </c>
      <c r="F54" s="61"/>
      <c r="G54" s="111"/>
      <c r="H54" s="115"/>
      <c r="I54" s="115"/>
      <c r="J54" s="115"/>
      <c r="K54" s="61">
        <f t="shared" si="1"/>
        <v>0</v>
      </c>
      <c r="L54" s="115"/>
      <c r="M54" s="115"/>
      <c r="N54" s="115"/>
      <c r="O54" s="115"/>
    </row>
    <row r="55" spans="1:15" ht="24.75" customHeight="1" x14ac:dyDescent="0.2">
      <c r="A55" s="60">
        <f t="shared" si="2"/>
        <v>53</v>
      </c>
      <c r="B55" s="61" t="s">
        <v>132</v>
      </c>
      <c r="C55" s="61" t="s">
        <v>133</v>
      </c>
      <c r="D55" s="60">
        <v>96</v>
      </c>
      <c r="E55" s="61">
        <f t="shared" si="0"/>
        <v>48</v>
      </c>
      <c r="F55" s="61"/>
      <c r="G55" s="111"/>
      <c r="H55" s="115"/>
      <c r="I55" s="115"/>
      <c r="J55" s="115"/>
      <c r="K55" s="61">
        <f t="shared" si="1"/>
        <v>48</v>
      </c>
      <c r="L55" s="115"/>
      <c r="M55" s="115"/>
      <c r="N55" s="115"/>
      <c r="O55" s="115"/>
    </row>
    <row r="56" spans="1:15" ht="14.25" customHeight="1" x14ac:dyDescent="0.2">
      <c r="A56" s="60">
        <f t="shared" si="2"/>
        <v>54</v>
      </c>
      <c r="B56" s="61" t="s">
        <v>61</v>
      </c>
      <c r="C56" s="61" t="s">
        <v>2</v>
      </c>
      <c r="D56" s="60">
        <v>2</v>
      </c>
      <c r="E56" s="61">
        <f t="shared" si="0"/>
        <v>1</v>
      </c>
      <c r="F56" s="61"/>
      <c r="G56" s="111"/>
      <c r="H56" s="115"/>
      <c r="I56" s="115"/>
      <c r="J56" s="115"/>
      <c r="K56" s="61">
        <v>1</v>
      </c>
      <c r="L56" s="115"/>
      <c r="M56" s="115"/>
      <c r="N56" s="115"/>
      <c r="O56" s="115"/>
    </row>
    <row r="57" spans="1:15" ht="13.5" customHeight="1" x14ac:dyDescent="0.2">
      <c r="A57" s="60">
        <f t="shared" si="2"/>
        <v>55</v>
      </c>
      <c r="B57" s="61" t="s">
        <v>62</v>
      </c>
      <c r="C57" s="61" t="s">
        <v>9</v>
      </c>
      <c r="D57" s="60"/>
      <c r="E57" s="61">
        <f t="shared" si="0"/>
        <v>0</v>
      </c>
      <c r="F57" s="61"/>
      <c r="G57" s="111"/>
      <c r="H57" s="115"/>
      <c r="I57" s="115"/>
      <c r="J57" s="115"/>
      <c r="K57" s="61">
        <f t="shared" si="1"/>
        <v>0</v>
      </c>
      <c r="L57" s="115"/>
      <c r="M57" s="115"/>
      <c r="N57" s="115"/>
      <c r="O57" s="115"/>
    </row>
    <row r="58" spans="1:15" x14ac:dyDescent="0.2">
      <c r="A58" s="60">
        <f t="shared" si="2"/>
        <v>56</v>
      </c>
      <c r="B58" s="61" t="s">
        <v>63</v>
      </c>
      <c r="C58" s="61" t="s">
        <v>2</v>
      </c>
      <c r="D58" s="60">
        <v>24</v>
      </c>
      <c r="E58" s="61">
        <f t="shared" si="0"/>
        <v>12</v>
      </c>
      <c r="F58" s="61"/>
      <c r="G58" s="111"/>
      <c r="H58" s="115"/>
      <c r="I58" s="115"/>
      <c r="J58" s="115"/>
      <c r="K58" s="61">
        <f t="shared" si="1"/>
        <v>12</v>
      </c>
      <c r="L58" s="115"/>
      <c r="M58" s="115"/>
      <c r="N58" s="115"/>
      <c r="O58" s="115"/>
    </row>
    <row r="59" spans="1:15" ht="15.75" customHeight="1" x14ac:dyDescent="0.2">
      <c r="A59" s="60">
        <f t="shared" si="2"/>
        <v>57</v>
      </c>
      <c r="B59" s="61" t="s">
        <v>64</v>
      </c>
      <c r="C59" s="61" t="str">
        <f>+C57</f>
        <v>FRASCO X GALON</v>
      </c>
      <c r="D59" s="60"/>
      <c r="E59" s="61">
        <f t="shared" si="0"/>
        <v>0</v>
      </c>
      <c r="F59" s="61"/>
      <c r="G59" s="111"/>
      <c r="H59" s="115"/>
      <c r="I59" s="115"/>
      <c r="J59" s="115"/>
      <c r="K59" s="61">
        <f t="shared" si="1"/>
        <v>0</v>
      </c>
      <c r="L59" s="115"/>
      <c r="M59" s="115"/>
      <c r="N59" s="115"/>
      <c r="O59" s="115"/>
    </row>
    <row r="60" spans="1:15" ht="14.25" customHeight="1" x14ac:dyDescent="0.2">
      <c r="A60" s="60">
        <f t="shared" si="2"/>
        <v>58</v>
      </c>
      <c r="B60" s="61" t="s">
        <v>177</v>
      </c>
      <c r="C60" s="61" t="s">
        <v>157</v>
      </c>
      <c r="D60" s="60">
        <v>12</v>
      </c>
      <c r="E60" s="61">
        <f t="shared" si="0"/>
        <v>6</v>
      </c>
      <c r="F60" s="61" t="s">
        <v>237</v>
      </c>
      <c r="G60" s="111"/>
      <c r="H60" s="115"/>
      <c r="I60" s="115"/>
      <c r="J60" s="115"/>
      <c r="K60" s="61">
        <f t="shared" si="1"/>
        <v>6</v>
      </c>
      <c r="L60" s="115"/>
      <c r="M60" s="115"/>
      <c r="N60" s="115"/>
      <c r="O60" s="115"/>
    </row>
    <row r="61" spans="1:15" ht="13.5" customHeight="1" x14ac:dyDescent="0.2">
      <c r="A61" s="60">
        <f t="shared" si="2"/>
        <v>59</v>
      </c>
      <c r="B61" s="61" t="s">
        <v>66</v>
      </c>
      <c r="C61" s="61" t="str">
        <f>+C59</f>
        <v>FRASCO X GALON</v>
      </c>
      <c r="D61" s="60"/>
      <c r="E61" s="61">
        <f t="shared" si="0"/>
        <v>0</v>
      </c>
      <c r="F61" s="61"/>
      <c r="G61" s="111"/>
      <c r="H61" s="115"/>
      <c r="I61" s="115"/>
      <c r="J61" s="115"/>
      <c r="K61" s="61">
        <f t="shared" si="1"/>
        <v>0</v>
      </c>
      <c r="L61" s="115"/>
      <c r="M61" s="115"/>
      <c r="N61" s="115"/>
      <c r="O61" s="115"/>
    </row>
    <row r="62" spans="1:15" x14ac:dyDescent="0.2">
      <c r="A62" s="60">
        <f t="shared" si="2"/>
        <v>60</v>
      </c>
      <c r="B62" s="61" t="s">
        <v>67</v>
      </c>
      <c r="C62" s="61" t="s">
        <v>2</v>
      </c>
      <c r="D62" s="60">
        <v>24</v>
      </c>
      <c r="E62" s="61">
        <f t="shared" si="0"/>
        <v>12</v>
      </c>
      <c r="F62" s="61"/>
      <c r="G62" s="111"/>
      <c r="H62" s="115"/>
      <c r="I62" s="115"/>
      <c r="J62" s="115"/>
      <c r="K62" s="61">
        <f t="shared" si="1"/>
        <v>12</v>
      </c>
      <c r="L62" s="115"/>
      <c r="M62" s="115"/>
      <c r="N62" s="115"/>
      <c r="O62" s="115"/>
    </row>
    <row r="63" spans="1:15" ht="12.75" customHeight="1" x14ac:dyDescent="0.2">
      <c r="A63" s="60">
        <f t="shared" si="2"/>
        <v>61</v>
      </c>
      <c r="B63" s="61" t="s">
        <v>68</v>
      </c>
      <c r="C63" s="61" t="s">
        <v>69</v>
      </c>
      <c r="D63" s="60"/>
      <c r="E63" s="61">
        <f t="shared" si="0"/>
        <v>0</v>
      </c>
      <c r="F63" s="61"/>
      <c r="G63" s="111"/>
      <c r="H63" s="115"/>
      <c r="I63" s="115"/>
      <c r="J63" s="115"/>
      <c r="K63" s="61">
        <f t="shared" si="1"/>
        <v>0</v>
      </c>
      <c r="L63" s="115"/>
      <c r="M63" s="115"/>
      <c r="N63" s="115"/>
      <c r="O63" s="115"/>
    </row>
    <row r="64" spans="1:15" ht="21" customHeight="1" x14ac:dyDescent="0.2">
      <c r="A64" s="60">
        <f t="shared" si="2"/>
        <v>62</v>
      </c>
      <c r="B64" s="61" t="s">
        <v>170</v>
      </c>
      <c r="C64" s="61" t="s">
        <v>174</v>
      </c>
      <c r="D64" s="60">
        <v>24</v>
      </c>
      <c r="E64" s="61">
        <f t="shared" si="0"/>
        <v>12</v>
      </c>
      <c r="F64" s="61"/>
      <c r="G64" s="112"/>
      <c r="H64" s="115"/>
      <c r="I64" s="115"/>
      <c r="J64" s="115"/>
      <c r="K64" s="61">
        <f t="shared" si="1"/>
        <v>12</v>
      </c>
      <c r="L64" s="115"/>
      <c r="M64" s="115"/>
      <c r="N64" s="115"/>
      <c r="O64" s="115"/>
    </row>
    <row r="65" spans="1:16" ht="12" customHeight="1" x14ac:dyDescent="0.2">
      <c r="A65" s="60">
        <f t="shared" si="2"/>
        <v>63</v>
      </c>
      <c r="B65" s="61" t="s">
        <v>173</v>
      </c>
      <c r="C65" s="61" t="s">
        <v>174</v>
      </c>
      <c r="D65" s="60"/>
      <c r="E65" s="61">
        <f t="shared" si="0"/>
        <v>0</v>
      </c>
      <c r="F65" s="61"/>
      <c r="G65" s="111"/>
      <c r="H65" s="115"/>
      <c r="I65" s="115"/>
      <c r="J65" s="115"/>
      <c r="K65" s="61">
        <f t="shared" si="1"/>
        <v>0</v>
      </c>
      <c r="L65" s="115"/>
      <c r="M65" s="115"/>
      <c r="N65" s="115"/>
      <c r="O65" s="115"/>
    </row>
    <row r="66" spans="1:16" x14ac:dyDescent="0.2">
      <c r="A66" s="60">
        <f t="shared" si="2"/>
        <v>64</v>
      </c>
      <c r="B66" s="61" t="s">
        <v>134</v>
      </c>
      <c r="C66" s="61" t="s">
        <v>2</v>
      </c>
      <c r="D66" s="60">
        <v>12</v>
      </c>
      <c r="E66" s="61">
        <f t="shared" si="0"/>
        <v>6</v>
      </c>
      <c r="F66" s="61"/>
      <c r="G66" s="111"/>
      <c r="H66" s="115"/>
      <c r="I66" s="115"/>
      <c r="J66" s="115"/>
      <c r="K66" s="61">
        <f t="shared" si="1"/>
        <v>6</v>
      </c>
      <c r="L66" s="115"/>
      <c r="M66" s="115"/>
      <c r="N66" s="115"/>
      <c r="O66" s="115"/>
    </row>
    <row r="67" spans="1:16" ht="55.5" customHeight="1" x14ac:dyDescent="0.2">
      <c r="A67" s="60">
        <f t="shared" si="2"/>
        <v>65</v>
      </c>
      <c r="B67" s="48" t="s">
        <v>224</v>
      </c>
      <c r="C67" s="61" t="s">
        <v>9</v>
      </c>
      <c r="D67" s="60">
        <v>4</v>
      </c>
      <c r="E67" s="61">
        <f t="shared" si="0"/>
        <v>2</v>
      </c>
      <c r="F67" s="61"/>
      <c r="G67" s="111"/>
      <c r="H67" s="115"/>
      <c r="I67" s="115"/>
      <c r="J67" s="115"/>
      <c r="K67" s="61">
        <f t="shared" ref="K67:K70" si="3">(D67/2)</f>
        <v>2</v>
      </c>
      <c r="L67" s="115"/>
      <c r="M67" s="115"/>
      <c r="N67" s="115"/>
      <c r="O67" s="115"/>
    </row>
    <row r="68" spans="1:16" ht="15" customHeight="1" x14ac:dyDescent="0.2">
      <c r="A68" s="60">
        <f t="shared" si="2"/>
        <v>66</v>
      </c>
      <c r="B68" s="61" t="s">
        <v>229</v>
      </c>
      <c r="C68" s="61" t="s">
        <v>75</v>
      </c>
      <c r="D68" s="60">
        <v>144</v>
      </c>
      <c r="E68" s="61">
        <f>(D68/2)</f>
        <v>72</v>
      </c>
      <c r="F68" s="61" t="s">
        <v>237</v>
      </c>
      <c r="G68" s="111"/>
      <c r="H68" s="115"/>
      <c r="I68" s="115"/>
      <c r="J68" s="115"/>
      <c r="K68" s="61">
        <v>117</v>
      </c>
      <c r="L68" s="115"/>
      <c r="M68" s="115"/>
      <c r="N68" s="115"/>
      <c r="O68" s="115"/>
    </row>
    <row r="69" spans="1:16" ht="13.5" customHeight="1" x14ac:dyDescent="0.2">
      <c r="A69" s="60">
        <f t="shared" ref="A69:A71" si="4">1+A68</f>
        <v>67</v>
      </c>
      <c r="B69" s="61" t="s">
        <v>228</v>
      </c>
      <c r="C69" s="61" t="s">
        <v>77</v>
      </c>
      <c r="D69" s="60">
        <v>48</v>
      </c>
      <c r="E69" s="61">
        <f>(D69/2)</f>
        <v>24</v>
      </c>
      <c r="F69" s="61" t="s">
        <v>237</v>
      </c>
      <c r="G69" s="111"/>
      <c r="H69" s="115"/>
      <c r="I69" s="115"/>
      <c r="J69" s="115"/>
      <c r="K69" s="61">
        <v>47</v>
      </c>
      <c r="L69" s="115"/>
      <c r="M69" s="115"/>
      <c r="N69" s="115"/>
      <c r="O69" s="115"/>
    </row>
    <row r="70" spans="1:16" ht="29.25" customHeight="1" x14ac:dyDescent="0.2">
      <c r="A70" s="60">
        <f t="shared" si="4"/>
        <v>68</v>
      </c>
      <c r="B70" s="61" t="s">
        <v>118</v>
      </c>
      <c r="C70" s="61" t="str">
        <f>+C67</f>
        <v>FRASCO X GALON</v>
      </c>
      <c r="D70" s="60">
        <v>6</v>
      </c>
      <c r="E70" s="61">
        <f>(D70/2)</f>
        <v>3</v>
      </c>
      <c r="F70" s="61"/>
      <c r="G70" s="111"/>
      <c r="H70" s="115"/>
      <c r="I70" s="115"/>
      <c r="J70" s="115"/>
      <c r="K70" s="61">
        <f t="shared" si="3"/>
        <v>3</v>
      </c>
      <c r="L70" s="115"/>
      <c r="M70" s="115"/>
      <c r="N70" s="115"/>
      <c r="O70" s="115"/>
    </row>
    <row r="71" spans="1:16" s="103" customFormat="1" x14ac:dyDescent="0.2">
      <c r="A71" s="60">
        <f t="shared" si="4"/>
        <v>69</v>
      </c>
      <c r="B71" s="101" t="s">
        <v>180</v>
      </c>
      <c r="C71" s="101" t="s">
        <v>181</v>
      </c>
      <c r="D71" s="102">
        <v>0</v>
      </c>
      <c r="E71" s="61">
        <f>(D71/2)</f>
        <v>0</v>
      </c>
      <c r="F71" s="102"/>
      <c r="G71" s="117"/>
      <c r="H71" s="115"/>
      <c r="I71" s="115"/>
      <c r="J71" s="115"/>
      <c r="K71" s="102">
        <v>24</v>
      </c>
      <c r="L71" s="115"/>
      <c r="M71" s="115"/>
      <c r="N71" s="115"/>
      <c r="O71" s="115"/>
    </row>
    <row r="72" spans="1:16" x14ac:dyDescent="0.2">
      <c r="A72" s="68"/>
      <c r="B72" s="68"/>
      <c r="C72" s="68"/>
      <c r="I72" s="61" t="s">
        <v>138</v>
      </c>
      <c r="J72" s="147"/>
      <c r="N72" s="61" t="s">
        <v>138</v>
      </c>
      <c r="O72" s="147"/>
      <c r="P72" s="142"/>
    </row>
    <row r="73" spans="1:16" x14ac:dyDescent="0.2">
      <c r="A73" s="68"/>
      <c r="B73" s="68"/>
      <c r="C73" s="68"/>
    </row>
    <row r="74" spans="1:16" x14ac:dyDescent="0.2">
      <c r="E74" s="144"/>
      <c r="F74" s="144"/>
      <c r="G74" s="144"/>
      <c r="H74" s="145"/>
      <c r="I74" s="145"/>
      <c r="J74" s="145"/>
      <c r="K74" s="145"/>
      <c r="L74" s="145"/>
      <c r="M74" s="145"/>
      <c r="N74" s="145"/>
      <c r="O74" s="145"/>
    </row>
    <row r="75" spans="1:16" x14ac:dyDescent="0.2">
      <c r="E75" s="144"/>
      <c r="F75" s="144"/>
      <c r="G75" s="144"/>
      <c r="H75" s="145"/>
      <c r="I75" s="145"/>
      <c r="J75" s="145"/>
      <c r="K75" s="145"/>
      <c r="L75" s="145"/>
      <c r="M75" s="145"/>
      <c r="N75" s="145"/>
      <c r="O75" s="145"/>
    </row>
    <row r="76" spans="1:16" ht="66" x14ac:dyDescent="0.2">
      <c r="B76" s="187" t="s">
        <v>242</v>
      </c>
      <c r="E76" s="144"/>
      <c r="F76" s="144"/>
      <c r="G76" s="144"/>
      <c r="H76" s="145"/>
      <c r="I76" s="145"/>
      <c r="J76" s="145"/>
      <c r="K76" s="145"/>
      <c r="L76" s="145"/>
      <c r="M76" s="145"/>
      <c r="N76" s="145"/>
      <c r="O76" s="145"/>
    </row>
    <row r="77" spans="1:16" x14ac:dyDescent="0.2">
      <c r="B77" s="51"/>
      <c r="E77" s="144"/>
      <c r="F77" s="144"/>
      <c r="G77" s="144"/>
      <c r="H77" s="145"/>
      <c r="I77" s="145"/>
      <c r="J77" s="145"/>
      <c r="K77" s="145"/>
      <c r="L77" s="145"/>
      <c r="M77" s="145"/>
      <c r="N77" s="145"/>
      <c r="O77" s="145"/>
    </row>
    <row r="78" spans="1:16" x14ac:dyDescent="0.2">
      <c r="B78" s="51"/>
    </row>
    <row r="79" spans="1:16" ht="16.5" x14ac:dyDescent="0.2">
      <c r="B79" s="187"/>
    </row>
    <row r="80" spans="1:16" ht="16.5" x14ac:dyDescent="0.2">
      <c r="B80" s="187"/>
    </row>
    <row r="81" spans="2:2" ht="33" x14ac:dyDescent="0.2">
      <c r="B81" s="187" t="s">
        <v>243</v>
      </c>
    </row>
    <row r="82" spans="2:2" ht="14.25" x14ac:dyDescent="0.2">
      <c r="B82" s="188" t="s">
        <v>244</v>
      </c>
    </row>
    <row r="83" spans="2:2" ht="28.5" x14ac:dyDescent="0.2">
      <c r="B83" s="188" t="s">
        <v>245</v>
      </c>
    </row>
    <row r="84" spans="2:2" ht="28.5" x14ac:dyDescent="0.2">
      <c r="B84" s="188" t="s">
        <v>246</v>
      </c>
    </row>
  </sheetData>
  <mergeCells count="4">
    <mergeCell ref="A1:B1"/>
    <mergeCell ref="E1:J1"/>
    <mergeCell ref="K1:O1"/>
    <mergeCell ref="C1: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4"/>
  <sheetViews>
    <sheetView workbookViewId="0">
      <pane xSplit="2" ySplit="2" topLeftCell="C69" activePane="bottomRight" state="frozen"/>
      <selection pane="topRight" activeCell="C1" sqref="C1"/>
      <selection pane="bottomLeft" activeCell="A4" sqref="A4"/>
      <selection pane="bottomRight" activeCell="B76" sqref="B76:B84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9.28515625" style="62" bestFit="1" customWidth="1"/>
    <col min="5" max="6" width="11.42578125" style="62"/>
    <col min="7" max="7" width="11.7109375" style="62" bestFit="1" customWidth="1"/>
    <col min="8" max="8" width="11.85546875" style="62" bestFit="1" customWidth="1"/>
    <col min="9" max="9" width="12.5703125" style="62" bestFit="1" customWidth="1"/>
    <col min="10" max="11" width="11.42578125" style="62"/>
    <col min="12" max="13" width="11.7109375" style="62" bestFit="1" customWidth="1"/>
    <col min="14" max="14" width="12.4257812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185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48" customHeight="1" x14ac:dyDescent="0.2">
      <c r="A2" s="57" t="s">
        <v>0</v>
      </c>
      <c r="B2" s="57" t="s">
        <v>1</v>
      </c>
      <c r="C2" s="57" t="s">
        <v>2</v>
      </c>
      <c r="D2" s="58" t="s">
        <v>149</v>
      </c>
      <c r="E2" s="58" t="s">
        <v>136</v>
      </c>
      <c r="F2" s="58" t="s">
        <v>137</v>
      </c>
      <c r="G2" s="58" t="s">
        <v>138</v>
      </c>
      <c r="H2" s="58" t="s">
        <v>139</v>
      </c>
      <c r="I2" s="58" t="s">
        <v>140</v>
      </c>
      <c r="J2" s="58" t="s">
        <v>136</v>
      </c>
      <c r="K2" s="58" t="s">
        <v>137</v>
      </c>
      <c r="L2" s="58" t="s">
        <v>138</v>
      </c>
      <c r="M2" s="58" t="s">
        <v>139</v>
      </c>
      <c r="N2" s="58" t="s">
        <v>140</v>
      </c>
    </row>
    <row r="3" spans="1:14" x14ac:dyDescent="0.2">
      <c r="A3" s="58">
        <v>1</v>
      </c>
      <c r="B3" s="61" t="s">
        <v>232</v>
      </c>
      <c r="C3" s="61" t="s">
        <v>113</v>
      </c>
      <c r="D3" s="60">
        <v>96</v>
      </c>
      <c r="E3" s="61">
        <f>(D3/2)</f>
        <v>48</v>
      </c>
      <c r="F3" s="111"/>
      <c r="G3" s="115"/>
      <c r="H3" s="115"/>
      <c r="I3" s="115"/>
      <c r="J3" s="61">
        <f t="shared" ref="J3:J13" si="0">(D3/2)</f>
        <v>48</v>
      </c>
      <c r="K3" s="115"/>
      <c r="L3" s="115"/>
      <c r="M3" s="115"/>
      <c r="N3" s="115"/>
    </row>
    <row r="4" spans="1:14" x14ac:dyDescent="0.2">
      <c r="A4" s="58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11"/>
      <c r="G4" s="115"/>
      <c r="H4" s="115"/>
      <c r="I4" s="115"/>
      <c r="J4" s="61">
        <f t="shared" si="0"/>
        <v>5</v>
      </c>
      <c r="K4" s="115"/>
      <c r="L4" s="115"/>
      <c r="M4" s="115"/>
      <c r="N4" s="115"/>
    </row>
    <row r="5" spans="1:14" ht="19.5" customHeight="1" x14ac:dyDescent="0.2">
      <c r="A5" s="58">
        <f t="shared" ref="A5:A13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11"/>
      <c r="G5" s="115"/>
      <c r="H5" s="115"/>
      <c r="I5" s="115"/>
      <c r="J5" s="61">
        <f t="shared" si="0"/>
        <v>0</v>
      </c>
      <c r="K5" s="115"/>
      <c r="L5" s="115"/>
      <c r="M5" s="115"/>
      <c r="N5" s="115"/>
    </row>
    <row r="6" spans="1:14" x14ac:dyDescent="0.2">
      <c r="A6" s="58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11"/>
      <c r="G6" s="115"/>
      <c r="H6" s="115"/>
      <c r="I6" s="115"/>
      <c r="J6" s="61">
        <f t="shared" si="0"/>
        <v>0</v>
      </c>
      <c r="K6" s="115"/>
      <c r="L6" s="115"/>
      <c r="M6" s="115"/>
      <c r="N6" s="115"/>
    </row>
    <row r="7" spans="1:14" ht="15" customHeight="1" x14ac:dyDescent="0.2">
      <c r="A7" s="58">
        <f t="shared" si="2"/>
        <v>5</v>
      </c>
      <c r="B7" s="61" t="s">
        <v>121</v>
      </c>
      <c r="C7" s="61" t="s">
        <v>9</v>
      </c>
      <c r="D7" s="60">
        <v>12</v>
      </c>
      <c r="E7" s="61">
        <f t="shared" si="1"/>
        <v>6</v>
      </c>
      <c r="F7" s="111"/>
      <c r="G7" s="115"/>
      <c r="H7" s="115"/>
      <c r="I7" s="115"/>
      <c r="J7" s="61">
        <f t="shared" si="0"/>
        <v>6</v>
      </c>
      <c r="K7" s="115"/>
      <c r="L7" s="115"/>
      <c r="M7" s="115"/>
      <c r="N7" s="115"/>
    </row>
    <row r="8" spans="1:14" x14ac:dyDescent="0.2">
      <c r="A8" s="58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11"/>
      <c r="G8" s="115"/>
      <c r="H8" s="115"/>
      <c r="I8" s="115"/>
      <c r="J8" s="61">
        <f t="shared" si="0"/>
        <v>0</v>
      </c>
      <c r="K8" s="115"/>
      <c r="L8" s="115"/>
      <c r="M8" s="115"/>
      <c r="N8" s="115"/>
    </row>
    <row r="9" spans="1:14" x14ac:dyDescent="0.2">
      <c r="A9" s="58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11"/>
      <c r="G9" s="115"/>
      <c r="H9" s="115"/>
      <c r="I9" s="115"/>
      <c r="J9" s="61">
        <f t="shared" si="0"/>
        <v>0</v>
      </c>
      <c r="K9" s="115"/>
      <c r="L9" s="115"/>
      <c r="M9" s="115"/>
      <c r="N9" s="115"/>
    </row>
    <row r="10" spans="1:14" ht="27" customHeight="1" x14ac:dyDescent="0.2">
      <c r="A10" s="58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5"/>
      <c r="H10" s="115"/>
      <c r="I10" s="115"/>
      <c r="J10" s="61">
        <f t="shared" si="0"/>
        <v>0</v>
      </c>
      <c r="K10" s="115"/>
      <c r="L10" s="115"/>
      <c r="M10" s="115"/>
      <c r="N10" s="115"/>
    </row>
    <row r="11" spans="1:14" x14ac:dyDescent="0.2">
      <c r="A11" s="58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11"/>
      <c r="G11" s="115"/>
      <c r="H11" s="115"/>
      <c r="I11" s="115"/>
      <c r="J11" s="61">
        <f t="shared" si="0"/>
        <v>2</v>
      </c>
      <c r="K11" s="115"/>
      <c r="L11" s="115"/>
      <c r="M11" s="115"/>
      <c r="N11" s="115"/>
    </row>
    <row r="12" spans="1:14" ht="99" customHeight="1" x14ac:dyDescent="0.2">
      <c r="A12" s="58">
        <f t="shared" si="2"/>
        <v>10</v>
      </c>
      <c r="B12" s="48" t="s">
        <v>231</v>
      </c>
      <c r="C12" s="61" t="s">
        <v>14</v>
      </c>
      <c r="D12" s="60">
        <v>48</v>
      </c>
      <c r="E12" s="61">
        <f t="shared" si="1"/>
        <v>24</v>
      </c>
      <c r="F12" s="111"/>
      <c r="G12" s="115"/>
      <c r="H12" s="115"/>
      <c r="I12" s="115"/>
      <c r="J12" s="61">
        <f t="shared" si="0"/>
        <v>24</v>
      </c>
      <c r="K12" s="115"/>
      <c r="L12" s="115"/>
      <c r="M12" s="115"/>
      <c r="N12" s="115"/>
    </row>
    <row r="13" spans="1:14" ht="12" customHeight="1" x14ac:dyDescent="0.2">
      <c r="A13" s="58">
        <f t="shared" si="2"/>
        <v>11</v>
      </c>
      <c r="B13" s="61" t="s">
        <v>15</v>
      </c>
      <c r="C13" s="61" t="s">
        <v>9</v>
      </c>
      <c r="D13" s="60">
        <v>36</v>
      </c>
      <c r="E13" s="61">
        <f t="shared" si="1"/>
        <v>18</v>
      </c>
      <c r="F13" s="111"/>
      <c r="G13" s="115"/>
      <c r="H13" s="115"/>
      <c r="I13" s="115"/>
      <c r="J13" s="61">
        <f t="shared" si="0"/>
        <v>18</v>
      </c>
      <c r="K13" s="115"/>
      <c r="L13" s="115"/>
      <c r="M13" s="115"/>
      <c r="N13" s="115"/>
    </row>
    <row r="14" spans="1:14" ht="51" x14ac:dyDescent="0.2">
      <c r="A14" s="106">
        <f>(A13+1)</f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11"/>
      <c r="G14" s="115"/>
      <c r="H14" s="115"/>
      <c r="I14" s="115"/>
      <c r="J14" s="61">
        <v>1</v>
      </c>
      <c r="K14" s="115"/>
      <c r="L14" s="115"/>
      <c r="M14" s="115"/>
      <c r="N14" s="115"/>
    </row>
    <row r="15" spans="1:14" x14ac:dyDescent="0.2">
      <c r="A15" s="106">
        <f t="shared" ref="A15:A71" si="3">(A14+1)</f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11"/>
      <c r="G15" s="115"/>
      <c r="H15" s="115"/>
      <c r="I15" s="115"/>
      <c r="J15" s="61">
        <f>(D15/2)</f>
        <v>24</v>
      </c>
      <c r="K15" s="115"/>
      <c r="L15" s="115"/>
      <c r="M15" s="115"/>
      <c r="N15" s="115"/>
    </row>
    <row r="16" spans="1:14" x14ac:dyDescent="0.2">
      <c r="A16" s="106">
        <f t="shared" si="3"/>
        <v>14</v>
      </c>
      <c r="B16" s="61" t="s">
        <v>160</v>
      </c>
      <c r="C16" s="61" t="s">
        <v>167</v>
      </c>
      <c r="D16" s="60">
        <v>5</v>
      </c>
      <c r="E16" s="61">
        <f t="shared" si="1"/>
        <v>2.5</v>
      </c>
      <c r="F16" s="111"/>
      <c r="G16" s="115"/>
      <c r="H16" s="115"/>
      <c r="I16" s="115"/>
      <c r="J16" s="61">
        <v>2</v>
      </c>
      <c r="K16" s="115"/>
      <c r="L16" s="115"/>
      <c r="M16" s="115"/>
      <c r="N16" s="115"/>
    </row>
    <row r="17" spans="1:14" ht="13.5" customHeight="1" x14ac:dyDescent="0.2">
      <c r="A17" s="106">
        <f t="shared" si="3"/>
        <v>15</v>
      </c>
      <c r="B17" s="61" t="s">
        <v>152</v>
      </c>
      <c r="C17" s="61" t="s">
        <v>161</v>
      </c>
      <c r="D17" s="60">
        <v>60</v>
      </c>
      <c r="E17" s="61">
        <f t="shared" si="1"/>
        <v>30</v>
      </c>
      <c r="F17" s="111"/>
      <c r="G17" s="115"/>
      <c r="H17" s="115"/>
      <c r="I17" s="115"/>
      <c r="J17" s="61">
        <f t="shared" ref="J17:J31" si="4">(D17/2)</f>
        <v>30</v>
      </c>
      <c r="K17" s="115"/>
      <c r="L17" s="115"/>
      <c r="M17" s="115"/>
      <c r="N17" s="115"/>
    </row>
    <row r="18" spans="1:14" ht="13.5" customHeight="1" x14ac:dyDescent="0.2">
      <c r="A18" s="106">
        <f t="shared" si="3"/>
        <v>16</v>
      </c>
      <c r="B18" s="61" t="s">
        <v>153</v>
      </c>
      <c r="C18" s="61" t="s">
        <v>77</v>
      </c>
      <c r="D18" s="60">
        <v>24</v>
      </c>
      <c r="E18" s="61">
        <f t="shared" si="1"/>
        <v>12</v>
      </c>
      <c r="F18" s="111"/>
      <c r="G18" s="115"/>
      <c r="H18" s="115"/>
      <c r="I18" s="115"/>
      <c r="J18" s="61">
        <f t="shared" si="4"/>
        <v>12</v>
      </c>
      <c r="K18" s="115"/>
      <c r="L18" s="115"/>
      <c r="M18" s="115"/>
      <c r="N18" s="115"/>
    </row>
    <row r="19" spans="1:14" ht="13.5" customHeight="1" x14ac:dyDescent="0.2">
      <c r="A19" s="106">
        <f t="shared" si="3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11"/>
      <c r="G19" s="115"/>
      <c r="H19" s="115"/>
      <c r="I19" s="115"/>
      <c r="J19" s="61">
        <f t="shared" si="4"/>
        <v>0</v>
      </c>
      <c r="K19" s="115"/>
      <c r="L19" s="115"/>
      <c r="M19" s="115"/>
      <c r="N19" s="115"/>
    </row>
    <row r="20" spans="1:14" ht="13.5" customHeight="1" x14ac:dyDescent="0.2">
      <c r="A20" s="106">
        <f t="shared" si="3"/>
        <v>18</v>
      </c>
      <c r="B20" s="61" t="s">
        <v>168</v>
      </c>
      <c r="C20" s="61" t="s">
        <v>2</v>
      </c>
      <c r="D20" s="60"/>
      <c r="E20" s="61">
        <f t="shared" si="1"/>
        <v>0</v>
      </c>
      <c r="F20" s="111"/>
      <c r="G20" s="115"/>
      <c r="H20" s="115"/>
      <c r="I20" s="115"/>
      <c r="J20" s="61">
        <f t="shared" si="4"/>
        <v>0</v>
      </c>
      <c r="K20" s="115"/>
      <c r="L20" s="115"/>
      <c r="M20" s="115"/>
      <c r="N20" s="115"/>
    </row>
    <row r="21" spans="1:14" x14ac:dyDescent="0.2">
      <c r="A21" s="106">
        <f t="shared" si="3"/>
        <v>19</v>
      </c>
      <c r="B21" s="61" t="s">
        <v>164</v>
      </c>
      <c r="C21" s="61" t="s">
        <v>2</v>
      </c>
      <c r="D21" s="60">
        <v>12</v>
      </c>
      <c r="E21" s="61">
        <f t="shared" si="1"/>
        <v>6</v>
      </c>
      <c r="F21" s="111"/>
      <c r="G21" s="115"/>
      <c r="H21" s="115"/>
      <c r="I21" s="115"/>
      <c r="J21" s="61">
        <f t="shared" si="4"/>
        <v>6</v>
      </c>
      <c r="K21" s="115"/>
      <c r="L21" s="115"/>
      <c r="M21" s="115"/>
      <c r="N21" s="115"/>
    </row>
    <row r="22" spans="1:14" x14ac:dyDescent="0.2">
      <c r="A22" s="106">
        <f t="shared" si="3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11"/>
      <c r="G22" s="115"/>
      <c r="H22" s="115"/>
      <c r="I22" s="115"/>
      <c r="J22" s="61">
        <f t="shared" si="4"/>
        <v>0</v>
      </c>
      <c r="K22" s="115"/>
      <c r="L22" s="115"/>
      <c r="M22" s="115"/>
      <c r="N22" s="115"/>
    </row>
    <row r="23" spans="1:14" ht="140.25" x14ac:dyDescent="0.2">
      <c r="A23" s="106">
        <f t="shared" si="3"/>
        <v>21</v>
      </c>
      <c r="B23" s="61" t="s">
        <v>212</v>
      </c>
      <c r="C23" s="61" t="s">
        <v>165</v>
      </c>
      <c r="D23" s="60">
        <v>96</v>
      </c>
      <c r="E23" s="61">
        <f t="shared" si="1"/>
        <v>48</v>
      </c>
      <c r="F23" s="111"/>
      <c r="G23" s="115"/>
      <c r="H23" s="115"/>
      <c r="I23" s="115"/>
      <c r="J23" s="61">
        <f t="shared" si="4"/>
        <v>48</v>
      </c>
      <c r="K23" s="115"/>
      <c r="L23" s="115"/>
      <c r="M23" s="115"/>
      <c r="N23" s="115"/>
    </row>
    <row r="24" spans="1:14" x14ac:dyDescent="0.2">
      <c r="A24" s="106">
        <f t="shared" si="3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11"/>
      <c r="G24" s="115"/>
      <c r="H24" s="115"/>
      <c r="I24" s="115"/>
      <c r="J24" s="61">
        <f t="shared" si="4"/>
        <v>1</v>
      </c>
      <c r="K24" s="115"/>
      <c r="L24" s="115"/>
      <c r="M24" s="115"/>
      <c r="N24" s="115"/>
    </row>
    <row r="25" spans="1:14" ht="13.5" customHeight="1" x14ac:dyDescent="0.2">
      <c r="A25" s="106">
        <f t="shared" si="3"/>
        <v>23</v>
      </c>
      <c r="B25" s="61" t="s">
        <v>26</v>
      </c>
      <c r="C25" s="61" t="s">
        <v>2</v>
      </c>
      <c r="D25" s="60">
        <v>6</v>
      </c>
      <c r="E25" s="61">
        <f t="shared" si="1"/>
        <v>3</v>
      </c>
      <c r="F25" s="111"/>
      <c r="G25" s="115"/>
      <c r="H25" s="115"/>
      <c r="I25" s="115"/>
      <c r="J25" s="61">
        <f t="shared" si="4"/>
        <v>3</v>
      </c>
      <c r="K25" s="115"/>
      <c r="L25" s="115"/>
      <c r="M25" s="115"/>
      <c r="N25" s="115"/>
    </row>
    <row r="26" spans="1:14" ht="44.25" customHeight="1" x14ac:dyDescent="0.2">
      <c r="A26" s="106">
        <f t="shared" si="3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13"/>
      <c r="G26" s="115"/>
      <c r="H26" s="115"/>
      <c r="I26" s="115"/>
      <c r="J26" s="61">
        <f t="shared" si="4"/>
        <v>0</v>
      </c>
      <c r="K26" s="115"/>
      <c r="L26" s="115"/>
      <c r="M26" s="115"/>
      <c r="N26" s="115"/>
    </row>
    <row r="27" spans="1:14" ht="13.5" customHeight="1" x14ac:dyDescent="0.2">
      <c r="A27" s="106">
        <f t="shared" si="3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11"/>
      <c r="G27" s="115"/>
      <c r="H27" s="115"/>
      <c r="I27" s="115"/>
      <c r="J27" s="61">
        <f t="shared" si="4"/>
        <v>0</v>
      </c>
      <c r="K27" s="115"/>
      <c r="L27" s="115"/>
      <c r="M27" s="115"/>
      <c r="N27" s="115"/>
    </row>
    <row r="28" spans="1:14" x14ac:dyDescent="0.2">
      <c r="A28" s="106">
        <f t="shared" si="3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11"/>
      <c r="G28" s="115"/>
      <c r="H28" s="115"/>
      <c r="I28" s="115"/>
      <c r="J28" s="61">
        <f t="shared" si="4"/>
        <v>0</v>
      </c>
      <c r="K28" s="115"/>
      <c r="L28" s="115"/>
      <c r="M28" s="115"/>
      <c r="N28" s="115"/>
    </row>
    <row r="29" spans="1:14" x14ac:dyDescent="0.2">
      <c r="A29" s="106">
        <f t="shared" si="3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11"/>
      <c r="G29" s="115"/>
      <c r="H29" s="115"/>
      <c r="I29" s="115"/>
      <c r="J29" s="61">
        <f t="shared" si="4"/>
        <v>4</v>
      </c>
      <c r="K29" s="115"/>
      <c r="L29" s="115"/>
      <c r="M29" s="115"/>
      <c r="N29" s="115"/>
    </row>
    <row r="30" spans="1:14" x14ac:dyDescent="0.2">
      <c r="A30" s="106">
        <f t="shared" si="3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11"/>
      <c r="G30" s="115"/>
      <c r="H30" s="115"/>
      <c r="I30" s="115"/>
      <c r="J30" s="61">
        <f t="shared" si="4"/>
        <v>12</v>
      </c>
      <c r="K30" s="115"/>
      <c r="L30" s="115"/>
      <c r="M30" s="115"/>
      <c r="N30" s="115"/>
    </row>
    <row r="31" spans="1:14" x14ac:dyDescent="0.2">
      <c r="A31" s="106">
        <f t="shared" si="3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11"/>
      <c r="G31" s="115"/>
      <c r="H31" s="115"/>
      <c r="I31" s="115"/>
      <c r="J31" s="61">
        <f t="shared" si="4"/>
        <v>0</v>
      </c>
      <c r="K31" s="115"/>
      <c r="L31" s="115"/>
      <c r="M31" s="115"/>
      <c r="N31" s="115"/>
    </row>
    <row r="32" spans="1:14" x14ac:dyDescent="0.2">
      <c r="A32" s="106">
        <f t="shared" si="3"/>
        <v>30</v>
      </c>
      <c r="B32" s="61" t="s">
        <v>33</v>
      </c>
      <c r="C32" s="61" t="s">
        <v>2</v>
      </c>
      <c r="D32" s="60">
        <v>1</v>
      </c>
      <c r="E32" s="61">
        <f t="shared" si="1"/>
        <v>0.5</v>
      </c>
      <c r="F32" s="111"/>
      <c r="G32" s="115"/>
      <c r="H32" s="115"/>
      <c r="I32" s="115"/>
      <c r="J32" s="61">
        <v>0</v>
      </c>
      <c r="K32" s="115"/>
      <c r="L32" s="115"/>
      <c r="M32" s="115"/>
      <c r="N32" s="115"/>
    </row>
    <row r="33" spans="1:14" x14ac:dyDescent="0.2">
      <c r="A33" s="106">
        <f t="shared" si="3"/>
        <v>31</v>
      </c>
      <c r="B33" s="61" t="s">
        <v>226</v>
      </c>
      <c r="C33" s="61" t="s">
        <v>169</v>
      </c>
      <c r="D33" s="60">
        <v>12</v>
      </c>
      <c r="E33" s="61">
        <f t="shared" si="1"/>
        <v>6</v>
      </c>
      <c r="F33" s="111"/>
      <c r="G33" s="115"/>
      <c r="H33" s="115"/>
      <c r="I33" s="115"/>
      <c r="J33" s="61">
        <f t="shared" ref="J33:J49" si="5">(D33/2)</f>
        <v>6</v>
      </c>
      <c r="K33" s="115"/>
      <c r="L33" s="115"/>
      <c r="M33" s="115"/>
      <c r="N33" s="115"/>
    </row>
    <row r="34" spans="1:14" x14ac:dyDescent="0.2">
      <c r="A34" s="106">
        <f t="shared" si="3"/>
        <v>32</v>
      </c>
      <c r="B34" s="61" t="s">
        <v>227</v>
      </c>
      <c r="C34" s="61" t="s">
        <v>169</v>
      </c>
      <c r="D34" s="60">
        <v>24</v>
      </c>
      <c r="E34" s="61">
        <f t="shared" si="1"/>
        <v>12</v>
      </c>
      <c r="F34" s="111"/>
      <c r="G34" s="115"/>
      <c r="H34" s="115"/>
      <c r="I34" s="115"/>
      <c r="J34" s="61">
        <f t="shared" si="5"/>
        <v>12</v>
      </c>
      <c r="K34" s="115"/>
      <c r="L34" s="115"/>
      <c r="M34" s="115"/>
      <c r="N34" s="115"/>
    </row>
    <row r="35" spans="1:14" ht="64.5" customHeight="1" x14ac:dyDescent="0.2">
      <c r="A35" s="106">
        <f t="shared" si="3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13"/>
      <c r="G35" s="115"/>
      <c r="H35" s="115"/>
      <c r="I35" s="115"/>
      <c r="J35" s="61">
        <f t="shared" si="5"/>
        <v>0</v>
      </c>
      <c r="K35" s="115"/>
      <c r="L35" s="115"/>
      <c r="M35" s="115"/>
      <c r="N35" s="115"/>
    </row>
    <row r="36" spans="1:14" ht="73.5" customHeight="1" x14ac:dyDescent="0.2">
      <c r="A36" s="106">
        <f t="shared" si="3"/>
        <v>34</v>
      </c>
      <c r="B36" s="48" t="s">
        <v>233</v>
      </c>
      <c r="C36" s="49" t="s">
        <v>39</v>
      </c>
      <c r="D36" s="60">
        <v>24</v>
      </c>
      <c r="E36" s="61">
        <f t="shared" si="1"/>
        <v>12</v>
      </c>
      <c r="F36" s="111"/>
      <c r="G36" s="115"/>
      <c r="H36" s="115"/>
      <c r="I36" s="115"/>
      <c r="J36" s="61">
        <f t="shared" si="5"/>
        <v>12</v>
      </c>
      <c r="K36" s="115"/>
      <c r="L36" s="115"/>
      <c r="M36" s="115"/>
      <c r="N36" s="115"/>
    </row>
    <row r="37" spans="1:14" ht="65.25" customHeight="1" x14ac:dyDescent="0.2">
      <c r="A37" s="106">
        <f t="shared" si="3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11"/>
      <c r="G37" s="115"/>
      <c r="H37" s="115"/>
      <c r="I37" s="115"/>
      <c r="J37" s="61">
        <f t="shared" si="5"/>
        <v>12</v>
      </c>
      <c r="K37" s="115"/>
      <c r="L37" s="115"/>
      <c r="M37" s="115"/>
      <c r="N37" s="115"/>
    </row>
    <row r="38" spans="1:14" ht="100.5" customHeight="1" x14ac:dyDescent="0.2">
      <c r="A38" s="106">
        <f t="shared" si="3"/>
        <v>36</v>
      </c>
      <c r="B38" s="61" t="s">
        <v>218</v>
      </c>
      <c r="C38" s="61" t="s">
        <v>120</v>
      </c>
      <c r="D38" s="60">
        <v>16</v>
      </c>
      <c r="E38" s="61">
        <f t="shared" si="1"/>
        <v>8</v>
      </c>
      <c r="F38" s="111"/>
      <c r="G38" s="115"/>
      <c r="H38" s="115"/>
      <c r="I38" s="115"/>
      <c r="J38" s="61">
        <f t="shared" si="5"/>
        <v>8</v>
      </c>
      <c r="K38" s="115"/>
      <c r="L38" s="115"/>
      <c r="M38" s="115"/>
      <c r="N38" s="115"/>
    </row>
    <row r="39" spans="1:14" ht="14.25" customHeight="1" x14ac:dyDescent="0.2">
      <c r="A39" s="106">
        <f t="shared" si="3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11"/>
      <c r="G39" s="115"/>
      <c r="H39" s="115"/>
      <c r="I39" s="115"/>
      <c r="J39" s="61">
        <f t="shared" si="5"/>
        <v>6</v>
      </c>
      <c r="K39" s="115"/>
      <c r="L39" s="115"/>
      <c r="M39" s="115"/>
      <c r="N39" s="115"/>
    </row>
    <row r="40" spans="1:14" ht="24.75" customHeight="1" x14ac:dyDescent="0.2">
      <c r="A40" s="106">
        <f t="shared" si="3"/>
        <v>38</v>
      </c>
      <c r="B40" s="61" t="s">
        <v>166</v>
      </c>
      <c r="C40" s="61" t="s">
        <v>44</v>
      </c>
      <c r="D40" s="61"/>
      <c r="E40" s="61">
        <f t="shared" si="1"/>
        <v>0</v>
      </c>
      <c r="F40" s="111"/>
      <c r="G40" s="115"/>
      <c r="H40" s="115"/>
      <c r="I40" s="115"/>
      <c r="J40" s="61">
        <f t="shared" si="5"/>
        <v>0</v>
      </c>
      <c r="K40" s="115"/>
      <c r="L40" s="115"/>
      <c r="M40" s="115"/>
      <c r="N40" s="115"/>
    </row>
    <row r="41" spans="1:14" ht="84" customHeight="1" x14ac:dyDescent="0.2">
      <c r="A41" s="106">
        <f t="shared" si="3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11"/>
      <c r="G41" s="115"/>
      <c r="H41" s="115"/>
      <c r="I41" s="115"/>
      <c r="J41" s="61">
        <f t="shared" si="5"/>
        <v>0</v>
      </c>
      <c r="K41" s="115"/>
      <c r="L41" s="115"/>
      <c r="M41" s="115"/>
      <c r="N41" s="115"/>
    </row>
    <row r="42" spans="1:14" ht="13.5" customHeight="1" x14ac:dyDescent="0.2">
      <c r="A42" s="106">
        <f t="shared" si="3"/>
        <v>40</v>
      </c>
      <c r="B42" s="61" t="s">
        <v>45</v>
      </c>
      <c r="C42" s="61" t="s">
        <v>9</v>
      </c>
      <c r="D42" s="60">
        <v>8</v>
      </c>
      <c r="E42" s="61">
        <f t="shared" si="1"/>
        <v>4</v>
      </c>
      <c r="F42" s="111"/>
      <c r="G42" s="115"/>
      <c r="H42" s="115"/>
      <c r="I42" s="115"/>
      <c r="J42" s="61">
        <f t="shared" si="5"/>
        <v>4</v>
      </c>
      <c r="K42" s="115"/>
      <c r="L42" s="115"/>
      <c r="M42" s="115"/>
      <c r="N42" s="115"/>
    </row>
    <row r="43" spans="1:14" x14ac:dyDescent="0.2">
      <c r="A43" s="106">
        <f t="shared" si="3"/>
        <v>41</v>
      </c>
      <c r="B43" s="61" t="s">
        <v>105</v>
      </c>
      <c r="C43" s="61" t="s">
        <v>2</v>
      </c>
      <c r="D43" s="60">
        <v>48</v>
      </c>
      <c r="E43" s="61">
        <f t="shared" si="1"/>
        <v>24</v>
      </c>
      <c r="F43" s="111"/>
      <c r="G43" s="115"/>
      <c r="H43" s="115"/>
      <c r="I43" s="115"/>
      <c r="J43" s="61">
        <f t="shared" si="5"/>
        <v>24</v>
      </c>
      <c r="K43" s="115"/>
      <c r="L43" s="115"/>
      <c r="M43" s="115"/>
      <c r="N43" s="115"/>
    </row>
    <row r="44" spans="1:14" ht="69.75" customHeight="1" x14ac:dyDescent="0.2">
      <c r="A44" s="106">
        <f t="shared" si="3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11"/>
      <c r="G44" s="115"/>
      <c r="H44" s="115"/>
      <c r="I44" s="115"/>
      <c r="J44" s="61">
        <f t="shared" si="5"/>
        <v>0</v>
      </c>
      <c r="K44" s="115"/>
      <c r="L44" s="115"/>
      <c r="M44" s="115"/>
      <c r="N44" s="115"/>
    </row>
    <row r="45" spans="1:14" x14ac:dyDescent="0.2">
      <c r="A45" s="106">
        <f t="shared" si="3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11"/>
      <c r="G45" s="115"/>
      <c r="H45" s="115"/>
      <c r="I45" s="115"/>
      <c r="J45" s="61">
        <f t="shared" si="5"/>
        <v>6</v>
      </c>
      <c r="K45" s="115"/>
      <c r="L45" s="115"/>
      <c r="M45" s="115"/>
      <c r="N45" s="115"/>
    </row>
    <row r="46" spans="1:14" ht="74.25" customHeight="1" x14ac:dyDescent="0.2">
      <c r="A46" s="106">
        <f t="shared" si="3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11"/>
      <c r="G46" s="115"/>
      <c r="H46" s="115"/>
      <c r="I46" s="115"/>
      <c r="J46" s="61">
        <f t="shared" si="5"/>
        <v>4</v>
      </c>
      <c r="K46" s="115"/>
      <c r="L46" s="115"/>
      <c r="M46" s="115"/>
      <c r="N46" s="115"/>
    </row>
    <row r="47" spans="1:14" x14ac:dyDescent="0.2">
      <c r="A47" s="106">
        <f t="shared" si="3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11"/>
      <c r="G47" s="115"/>
      <c r="H47" s="115"/>
      <c r="I47" s="115"/>
      <c r="J47" s="61">
        <f t="shared" si="5"/>
        <v>1</v>
      </c>
      <c r="K47" s="115"/>
      <c r="L47" s="115"/>
      <c r="M47" s="115"/>
      <c r="N47" s="115"/>
    </row>
    <row r="48" spans="1:14" ht="13.5" customHeight="1" x14ac:dyDescent="0.2">
      <c r="A48" s="106">
        <f t="shared" si="3"/>
        <v>46</v>
      </c>
      <c r="B48" s="61" t="s">
        <v>130</v>
      </c>
      <c r="C48" s="61" t="s">
        <v>9</v>
      </c>
      <c r="D48" s="60">
        <v>36</v>
      </c>
      <c r="E48" s="61">
        <f t="shared" si="1"/>
        <v>18</v>
      </c>
      <c r="F48" s="111"/>
      <c r="G48" s="115"/>
      <c r="H48" s="115"/>
      <c r="I48" s="115"/>
      <c r="J48" s="61">
        <f t="shared" si="5"/>
        <v>18</v>
      </c>
      <c r="K48" s="115"/>
      <c r="L48" s="115"/>
      <c r="M48" s="115"/>
      <c r="N48" s="115"/>
    </row>
    <row r="49" spans="1:14" x14ac:dyDescent="0.2">
      <c r="A49" s="106">
        <f t="shared" si="3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11"/>
      <c r="G49" s="115"/>
      <c r="H49" s="115"/>
      <c r="I49" s="115"/>
      <c r="J49" s="61">
        <f t="shared" si="5"/>
        <v>0</v>
      </c>
      <c r="K49" s="115"/>
      <c r="L49" s="115"/>
      <c r="M49" s="115"/>
      <c r="N49" s="115"/>
    </row>
    <row r="50" spans="1:14" ht="13.5" customHeight="1" x14ac:dyDescent="0.2">
      <c r="A50" s="106">
        <f t="shared" si="3"/>
        <v>48</v>
      </c>
      <c r="B50" s="61" t="s">
        <v>52</v>
      </c>
      <c r="C50" s="61" t="s">
        <v>53</v>
      </c>
      <c r="D50" s="60">
        <v>4</v>
      </c>
      <c r="E50" s="61">
        <f t="shared" si="1"/>
        <v>2</v>
      </c>
      <c r="F50" s="111"/>
      <c r="G50" s="115"/>
      <c r="H50" s="115"/>
      <c r="I50" s="115"/>
      <c r="J50" s="61">
        <v>2</v>
      </c>
      <c r="K50" s="115"/>
      <c r="L50" s="115"/>
      <c r="M50" s="115"/>
      <c r="N50" s="115"/>
    </row>
    <row r="51" spans="1:14" x14ac:dyDescent="0.2">
      <c r="A51" s="106">
        <f t="shared" si="3"/>
        <v>49</v>
      </c>
      <c r="B51" s="61" t="s">
        <v>54</v>
      </c>
      <c r="C51" s="61" t="s">
        <v>2</v>
      </c>
      <c r="D51" s="60">
        <v>12</v>
      </c>
      <c r="E51" s="61">
        <f t="shared" si="1"/>
        <v>6</v>
      </c>
      <c r="F51" s="111"/>
      <c r="G51" s="115"/>
      <c r="H51" s="115"/>
      <c r="I51" s="115"/>
      <c r="J51" s="61">
        <f>(D51/2)</f>
        <v>6</v>
      </c>
      <c r="K51" s="115"/>
      <c r="L51" s="115"/>
      <c r="M51" s="115"/>
      <c r="N51" s="115"/>
    </row>
    <row r="52" spans="1:14" x14ac:dyDescent="0.2">
      <c r="A52" s="106">
        <f t="shared" si="3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11"/>
      <c r="G52" s="115"/>
      <c r="H52" s="115"/>
      <c r="I52" s="115"/>
      <c r="J52" s="61">
        <f>(D52/2)</f>
        <v>12</v>
      </c>
      <c r="K52" s="115"/>
      <c r="L52" s="115"/>
      <c r="M52" s="115"/>
      <c r="N52" s="115"/>
    </row>
    <row r="53" spans="1:14" x14ac:dyDescent="0.2">
      <c r="A53" s="106">
        <f t="shared" si="3"/>
        <v>51</v>
      </c>
      <c r="B53" s="61" t="s">
        <v>56</v>
      </c>
      <c r="C53" s="61" t="s">
        <v>57</v>
      </c>
      <c r="D53" s="60"/>
      <c r="E53" s="61">
        <f t="shared" si="1"/>
        <v>0</v>
      </c>
      <c r="F53" s="111"/>
      <c r="G53" s="115"/>
      <c r="H53" s="115"/>
      <c r="I53" s="115"/>
      <c r="J53" s="61">
        <f>(D53/2)</f>
        <v>0</v>
      </c>
      <c r="K53" s="115"/>
      <c r="L53" s="115"/>
      <c r="M53" s="115"/>
      <c r="N53" s="115"/>
    </row>
    <row r="54" spans="1:14" x14ac:dyDescent="0.2">
      <c r="A54" s="106">
        <f t="shared" si="3"/>
        <v>52</v>
      </c>
      <c r="B54" s="61" t="s">
        <v>58</v>
      </c>
      <c r="C54" s="61" t="s">
        <v>2</v>
      </c>
      <c r="D54" s="60"/>
      <c r="E54" s="61">
        <f t="shared" si="1"/>
        <v>0</v>
      </c>
      <c r="F54" s="111"/>
      <c r="G54" s="115"/>
      <c r="H54" s="115"/>
      <c r="I54" s="115"/>
      <c r="J54" s="61">
        <f>(D54/2)</f>
        <v>0</v>
      </c>
      <c r="K54" s="115"/>
      <c r="L54" s="115"/>
      <c r="M54" s="115"/>
      <c r="N54" s="115"/>
    </row>
    <row r="55" spans="1:14" ht="25.5" customHeight="1" x14ac:dyDescent="0.2">
      <c r="A55" s="106">
        <f t="shared" si="3"/>
        <v>53</v>
      </c>
      <c r="B55" s="61" t="s">
        <v>132</v>
      </c>
      <c r="C55" s="61" t="s">
        <v>133</v>
      </c>
      <c r="D55" s="60">
        <v>72</v>
      </c>
      <c r="E55" s="61">
        <f t="shared" si="1"/>
        <v>36</v>
      </c>
      <c r="F55" s="111"/>
      <c r="G55" s="115"/>
      <c r="H55" s="115"/>
      <c r="I55" s="115"/>
      <c r="J55" s="61">
        <f>(D55/2)</f>
        <v>36</v>
      </c>
      <c r="K55" s="115"/>
      <c r="L55" s="115"/>
      <c r="M55" s="115"/>
      <c r="N55" s="115"/>
    </row>
    <row r="56" spans="1:14" ht="14.25" customHeight="1" x14ac:dyDescent="0.2">
      <c r="A56" s="106">
        <f t="shared" si="3"/>
        <v>54</v>
      </c>
      <c r="B56" s="61" t="s">
        <v>61</v>
      </c>
      <c r="C56" s="61" t="s">
        <v>2</v>
      </c>
      <c r="D56" s="60">
        <v>2</v>
      </c>
      <c r="E56" s="61">
        <f t="shared" si="1"/>
        <v>1</v>
      </c>
      <c r="F56" s="111"/>
      <c r="G56" s="115"/>
      <c r="H56" s="115"/>
      <c r="I56" s="115"/>
      <c r="J56" s="61">
        <v>1</v>
      </c>
      <c r="K56" s="115"/>
      <c r="L56" s="115"/>
      <c r="M56" s="115"/>
      <c r="N56" s="115"/>
    </row>
    <row r="57" spans="1:14" ht="13.5" customHeight="1" x14ac:dyDescent="0.2">
      <c r="A57" s="106">
        <f t="shared" si="3"/>
        <v>55</v>
      </c>
      <c r="B57" s="61" t="s">
        <v>62</v>
      </c>
      <c r="C57" s="61" t="s">
        <v>9</v>
      </c>
      <c r="D57" s="60"/>
      <c r="E57" s="61">
        <f t="shared" si="1"/>
        <v>0</v>
      </c>
      <c r="F57" s="111"/>
      <c r="G57" s="115"/>
      <c r="H57" s="115"/>
      <c r="I57" s="115"/>
      <c r="J57" s="61">
        <f t="shared" ref="J57:J70" si="6">(D57/2)</f>
        <v>0</v>
      </c>
      <c r="K57" s="115"/>
      <c r="L57" s="115"/>
      <c r="M57" s="115"/>
      <c r="N57" s="115"/>
    </row>
    <row r="58" spans="1:14" x14ac:dyDescent="0.2">
      <c r="A58" s="106">
        <f t="shared" si="3"/>
        <v>56</v>
      </c>
      <c r="B58" s="61" t="s">
        <v>63</v>
      </c>
      <c r="C58" s="61" t="s">
        <v>2</v>
      </c>
      <c r="D58" s="60">
        <v>16</v>
      </c>
      <c r="E58" s="61">
        <f t="shared" si="1"/>
        <v>8</v>
      </c>
      <c r="F58" s="111"/>
      <c r="G58" s="115"/>
      <c r="H58" s="115"/>
      <c r="I58" s="115"/>
      <c r="J58" s="61">
        <f t="shared" si="6"/>
        <v>8</v>
      </c>
      <c r="K58" s="115"/>
      <c r="L58" s="115"/>
      <c r="M58" s="115"/>
      <c r="N58" s="115"/>
    </row>
    <row r="59" spans="1:14" ht="15.75" customHeight="1" x14ac:dyDescent="0.2">
      <c r="A59" s="106">
        <f t="shared" si="3"/>
        <v>57</v>
      </c>
      <c r="B59" s="61" t="s">
        <v>64</v>
      </c>
      <c r="C59" s="61" t="str">
        <f>+C57</f>
        <v>FRASCO X GALON</v>
      </c>
      <c r="D59" s="60"/>
      <c r="E59" s="61">
        <f t="shared" si="1"/>
        <v>0</v>
      </c>
      <c r="F59" s="111"/>
      <c r="G59" s="115"/>
      <c r="H59" s="115"/>
      <c r="I59" s="115"/>
      <c r="J59" s="61">
        <f t="shared" si="6"/>
        <v>0</v>
      </c>
      <c r="K59" s="115"/>
      <c r="L59" s="115"/>
      <c r="M59" s="115"/>
      <c r="N59" s="115"/>
    </row>
    <row r="60" spans="1:14" ht="14.25" customHeight="1" x14ac:dyDescent="0.2">
      <c r="A60" s="106">
        <f t="shared" si="3"/>
        <v>58</v>
      </c>
      <c r="B60" s="61" t="s">
        <v>177</v>
      </c>
      <c r="C60" s="61" t="s">
        <v>65</v>
      </c>
      <c r="D60" s="60">
        <v>12</v>
      </c>
      <c r="E60" s="61">
        <f t="shared" si="1"/>
        <v>6</v>
      </c>
      <c r="F60" s="111"/>
      <c r="G60" s="115"/>
      <c r="H60" s="115"/>
      <c r="I60" s="115"/>
      <c r="J60" s="61">
        <f t="shared" si="6"/>
        <v>6</v>
      </c>
      <c r="K60" s="115"/>
      <c r="L60" s="115"/>
      <c r="M60" s="115"/>
      <c r="N60" s="115"/>
    </row>
    <row r="61" spans="1:14" ht="13.5" customHeight="1" x14ac:dyDescent="0.2">
      <c r="A61" s="106">
        <f t="shared" si="3"/>
        <v>59</v>
      </c>
      <c r="B61" s="61" t="s">
        <v>66</v>
      </c>
      <c r="C61" s="61" t="str">
        <f>+C59</f>
        <v>FRASCO X GALON</v>
      </c>
      <c r="D61" s="60"/>
      <c r="E61" s="61">
        <f t="shared" si="1"/>
        <v>0</v>
      </c>
      <c r="F61" s="111"/>
      <c r="G61" s="115"/>
      <c r="H61" s="115"/>
      <c r="I61" s="115"/>
      <c r="J61" s="61">
        <f t="shared" si="6"/>
        <v>0</v>
      </c>
      <c r="K61" s="115"/>
      <c r="L61" s="115"/>
      <c r="M61" s="115"/>
      <c r="N61" s="115"/>
    </row>
    <row r="62" spans="1:14" x14ac:dyDescent="0.2">
      <c r="A62" s="106">
        <f t="shared" si="3"/>
        <v>60</v>
      </c>
      <c r="B62" s="61" t="s">
        <v>67</v>
      </c>
      <c r="C62" s="61" t="s">
        <v>2</v>
      </c>
      <c r="D62" s="60">
        <v>24</v>
      </c>
      <c r="E62" s="61">
        <f t="shared" si="1"/>
        <v>12</v>
      </c>
      <c r="F62" s="111"/>
      <c r="G62" s="115"/>
      <c r="H62" s="115"/>
      <c r="I62" s="115"/>
      <c r="J62" s="61">
        <f t="shared" si="6"/>
        <v>12</v>
      </c>
      <c r="K62" s="115"/>
      <c r="L62" s="115"/>
      <c r="M62" s="115"/>
      <c r="N62" s="115"/>
    </row>
    <row r="63" spans="1:14" ht="12.75" customHeight="1" x14ac:dyDescent="0.2">
      <c r="A63" s="106">
        <f t="shared" si="3"/>
        <v>61</v>
      </c>
      <c r="B63" s="61" t="s">
        <v>68</v>
      </c>
      <c r="C63" s="61" t="s">
        <v>69</v>
      </c>
      <c r="D63" s="60"/>
      <c r="E63" s="61">
        <f t="shared" si="1"/>
        <v>0</v>
      </c>
      <c r="F63" s="111"/>
      <c r="G63" s="115"/>
      <c r="H63" s="115"/>
      <c r="I63" s="115"/>
      <c r="J63" s="61">
        <f t="shared" si="6"/>
        <v>0</v>
      </c>
      <c r="K63" s="115"/>
      <c r="L63" s="115"/>
      <c r="M63" s="115"/>
      <c r="N63" s="115"/>
    </row>
    <row r="64" spans="1:14" ht="12.75" customHeight="1" x14ac:dyDescent="0.2">
      <c r="A64" s="106">
        <f t="shared" si="3"/>
        <v>62</v>
      </c>
      <c r="B64" s="61" t="s">
        <v>170</v>
      </c>
      <c r="C64" s="61" t="s">
        <v>71</v>
      </c>
      <c r="D64" s="60">
        <v>24</v>
      </c>
      <c r="E64" s="61">
        <f t="shared" si="1"/>
        <v>12</v>
      </c>
      <c r="F64" s="112"/>
      <c r="G64" s="115"/>
      <c r="H64" s="115"/>
      <c r="I64" s="115"/>
      <c r="J64" s="61">
        <f t="shared" si="6"/>
        <v>12</v>
      </c>
      <c r="K64" s="115"/>
      <c r="L64" s="115"/>
      <c r="M64" s="115"/>
      <c r="N64" s="115"/>
    </row>
    <row r="65" spans="1:15" ht="12" customHeight="1" x14ac:dyDescent="0.2">
      <c r="A65" s="106">
        <f t="shared" si="3"/>
        <v>63</v>
      </c>
      <c r="B65" s="61" t="s">
        <v>173</v>
      </c>
      <c r="C65" s="61" t="s">
        <v>71</v>
      </c>
      <c r="D65" s="60"/>
      <c r="E65" s="61">
        <f t="shared" si="1"/>
        <v>0</v>
      </c>
      <c r="F65" s="111"/>
      <c r="G65" s="115"/>
      <c r="H65" s="115"/>
      <c r="I65" s="115"/>
      <c r="J65" s="61">
        <f t="shared" si="6"/>
        <v>0</v>
      </c>
      <c r="K65" s="115"/>
      <c r="L65" s="115"/>
      <c r="M65" s="115"/>
      <c r="N65" s="115"/>
    </row>
    <row r="66" spans="1:15" x14ac:dyDescent="0.2">
      <c r="A66" s="106">
        <f t="shared" si="3"/>
        <v>64</v>
      </c>
      <c r="B66" s="61" t="s">
        <v>134</v>
      </c>
      <c r="C66" s="61" t="s">
        <v>2</v>
      </c>
      <c r="D66" s="60">
        <v>12</v>
      </c>
      <c r="E66" s="61">
        <f t="shared" si="1"/>
        <v>6</v>
      </c>
      <c r="F66" s="111"/>
      <c r="G66" s="115"/>
      <c r="H66" s="115"/>
      <c r="I66" s="115"/>
      <c r="J66" s="61">
        <f t="shared" si="6"/>
        <v>6</v>
      </c>
      <c r="K66" s="115"/>
      <c r="L66" s="115"/>
      <c r="M66" s="115"/>
      <c r="N66" s="115"/>
    </row>
    <row r="67" spans="1:15" ht="51.75" customHeight="1" x14ac:dyDescent="0.2">
      <c r="A67" s="106">
        <f t="shared" si="3"/>
        <v>65</v>
      </c>
      <c r="B67" s="48" t="s">
        <v>224</v>
      </c>
      <c r="C67" s="61" t="s">
        <v>9</v>
      </c>
      <c r="D67" s="60">
        <v>4</v>
      </c>
      <c r="E67" s="61">
        <f t="shared" si="1"/>
        <v>2</v>
      </c>
      <c r="F67" s="111"/>
      <c r="G67" s="115"/>
      <c r="H67" s="115"/>
      <c r="I67" s="115"/>
      <c r="J67" s="61">
        <f t="shared" si="6"/>
        <v>2</v>
      </c>
      <c r="K67" s="115"/>
      <c r="L67" s="115"/>
      <c r="M67" s="115"/>
      <c r="N67" s="115"/>
    </row>
    <row r="68" spans="1:15" ht="15" customHeight="1" x14ac:dyDescent="0.2">
      <c r="A68" s="106">
        <f t="shared" si="3"/>
        <v>66</v>
      </c>
      <c r="B68" s="61" t="s">
        <v>229</v>
      </c>
      <c r="C68" s="61" t="s">
        <v>75</v>
      </c>
      <c r="D68" s="60">
        <v>144</v>
      </c>
      <c r="E68" s="61">
        <f>(D68/2)</f>
        <v>72</v>
      </c>
      <c r="F68" s="111"/>
      <c r="G68" s="115"/>
      <c r="H68" s="115"/>
      <c r="I68" s="115"/>
      <c r="J68" s="61">
        <f t="shared" si="6"/>
        <v>72</v>
      </c>
      <c r="K68" s="115"/>
      <c r="L68" s="115"/>
      <c r="M68" s="115"/>
      <c r="N68" s="115"/>
    </row>
    <row r="69" spans="1:15" ht="13.5" customHeight="1" x14ac:dyDescent="0.2">
      <c r="A69" s="106">
        <f t="shared" si="3"/>
        <v>67</v>
      </c>
      <c r="B69" s="61" t="s">
        <v>228</v>
      </c>
      <c r="C69" s="61" t="s">
        <v>77</v>
      </c>
      <c r="D69" s="60">
        <v>24</v>
      </c>
      <c r="E69" s="61">
        <f>(D69/2)</f>
        <v>12</v>
      </c>
      <c r="F69" s="111"/>
      <c r="G69" s="115"/>
      <c r="H69" s="115"/>
      <c r="I69" s="115"/>
      <c r="J69" s="61">
        <f t="shared" si="6"/>
        <v>12</v>
      </c>
      <c r="K69" s="115"/>
      <c r="L69" s="115"/>
      <c r="M69" s="115"/>
      <c r="N69" s="115"/>
    </row>
    <row r="70" spans="1:15" ht="29.25" customHeight="1" x14ac:dyDescent="0.2">
      <c r="A70" s="106">
        <f t="shared" si="3"/>
        <v>68</v>
      </c>
      <c r="B70" s="61" t="s">
        <v>118</v>
      </c>
      <c r="C70" s="61" t="str">
        <f>+C67</f>
        <v>FRASCO X GALON</v>
      </c>
      <c r="D70" s="60"/>
      <c r="E70" s="61">
        <f>(D70/2)</f>
        <v>0</v>
      </c>
      <c r="F70" s="111"/>
      <c r="G70" s="115"/>
      <c r="H70" s="115"/>
      <c r="I70" s="115"/>
      <c r="J70" s="61">
        <f t="shared" si="6"/>
        <v>0</v>
      </c>
      <c r="K70" s="115"/>
      <c r="L70" s="115"/>
      <c r="M70" s="115"/>
      <c r="N70" s="115"/>
    </row>
    <row r="71" spans="1:15" s="103" customFormat="1" x14ac:dyDescent="0.2">
      <c r="A71" s="106">
        <f t="shared" si="3"/>
        <v>69</v>
      </c>
      <c r="B71" s="101" t="s">
        <v>180</v>
      </c>
      <c r="C71" s="101" t="s">
        <v>181</v>
      </c>
      <c r="D71" s="102">
        <v>0</v>
      </c>
      <c r="E71" s="61">
        <f>(D71/2)</f>
        <v>0</v>
      </c>
      <c r="F71" s="117"/>
      <c r="G71" s="115"/>
      <c r="H71" s="115"/>
      <c r="I71" s="115"/>
      <c r="J71" s="102">
        <v>24</v>
      </c>
      <c r="K71" s="115"/>
      <c r="L71" s="115"/>
      <c r="M71" s="115"/>
      <c r="N71" s="115"/>
    </row>
    <row r="72" spans="1:15" x14ac:dyDescent="0.2">
      <c r="A72" s="76"/>
      <c r="B72" s="77"/>
      <c r="C72" s="77"/>
      <c r="H72" s="61" t="s">
        <v>138</v>
      </c>
      <c r="I72" s="147"/>
      <c r="M72" s="61" t="s">
        <v>138</v>
      </c>
      <c r="N72" s="147"/>
      <c r="O72" s="142"/>
    </row>
    <row r="73" spans="1:15" x14ac:dyDescent="0.2">
      <c r="A73" s="78"/>
      <c r="B73" s="79"/>
      <c r="C73" s="79"/>
      <c r="F73" s="144" t="s">
        <v>237</v>
      </c>
      <c r="G73" s="145">
        <v>1566961</v>
      </c>
      <c r="H73" s="145">
        <f>+G73*16%</f>
        <v>250713.76</v>
      </c>
      <c r="I73" s="145">
        <f>+G73+H73</f>
        <v>1817674.76</v>
      </c>
      <c r="J73" s="145"/>
      <c r="K73" s="145"/>
      <c r="L73" s="145">
        <v>1633574</v>
      </c>
      <c r="M73" s="145">
        <f>+L73*16%</f>
        <v>261371.84</v>
      </c>
      <c r="N73" s="145">
        <f>+L73+M73</f>
        <v>1894945.84</v>
      </c>
      <c r="O73" s="144"/>
    </row>
    <row r="74" spans="1:15" x14ac:dyDescent="0.2">
      <c r="F74" s="144"/>
      <c r="G74" s="145"/>
      <c r="H74" s="145"/>
      <c r="I74" s="145"/>
      <c r="J74" s="145"/>
      <c r="K74" s="145"/>
      <c r="L74" s="145"/>
      <c r="M74" s="145"/>
      <c r="N74" s="145"/>
      <c r="O74" s="144"/>
    </row>
    <row r="75" spans="1:15" x14ac:dyDescent="0.2">
      <c r="F75" s="144"/>
      <c r="G75" s="145"/>
      <c r="H75" s="145"/>
      <c r="I75" s="145"/>
      <c r="J75" s="145"/>
      <c r="K75" s="145"/>
      <c r="L75" s="145"/>
      <c r="M75" s="145"/>
      <c r="N75" s="145"/>
      <c r="O75" s="144"/>
    </row>
    <row r="76" spans="1:15" ht="66" x14ac:dyDescent="0.2">
      <c r="B76" s="187" t="s">
        <v>242</v>
      </c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x14ac:dyDescent="0.2">
      <c r="B77" s="51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x14ac:dyDescent="0.2">
      <c r="B78" s="51"/>
    </row>
    <row r="79" spans="1:15" ht="16.5" x14ac:dyDescent="0.2">
      <c r="B79" s="187"/>
    </row>
    <row r="80" spans="1:15" ht="16.5" x14ac:dyDescent="0.2">
      <c r="B80" s="187"/>
    </row>
    <row r="81" spans="2:2" ht="33" x14ac:dyDescent="0.2">
      <c r="B81" s="187" t="s">
        <v>243</v>
      </c>
    </row>
    <row r="82" spans="2:2" ht="14.25" x14ac:dyDescent="0.2">
      <c r="B82" s="188" t="s">
        <v>244</v>
      </c>
    </row>
    <row r="83" spans="2:2" ht="28.5" x14ac:dyDescent="0.2">
      <c r="B83" s="188" t="s">
        <v>245</v>
      </c>
    </row>
    <row r="84" spans="2:2" ht="28.5" x14ac:dyDescent="0.2">
      <c r="B84" s="188" t="s">
        <v>246</v>
      </c>
    </row>
  </sheetData>
  <mergeCells count="4">
    <mergeCell ref="A1:B1"/>
    <mergeCell ref="E1:I1"/>
    <mergeCell ref="J1:N1"/>
    <mergeCell ref="C1: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N85"/>
  <sheetViews>
    <sheetView workbookViewId="0">
      <pane xSplit="2" ySplit="2" topLeftCell="C75" activePane="bottomRight" state="frozen"/>
      <selection pane="topRight" activeCell="C1" sqref="C1"/>
      <selection pane="bottomLeft" activeCell="A4" sqref="A4"/>
      <selection pane="bottomRight" activeCell="B77" sqref="B77:B85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7.140625" style="62" customWidth="1"/>
    <col min="5" max="6" width="11.42578125" style="62"/>
    <col min="7" max="7" width="12.28515625" style="62" bestFit="1" customWidth="1"/>
    <col min="8" max="8" width="11.5703125" style="62" bestFit="1" customWidth="1"/>
    <col min="9" max="9" width="12.28515625" style="62" bestFit="1" customWidth="1"/>
    <col min="10" max="11" width="11.42578125" style="62"/>
    <col min="12" max="12" width="12.28515625" style="62" bestFit="1" customWidth="1"/>
    <col min="13" max="13" width="11.5703125" style="62" bestFit="1" customWidth="1"/>
    <col min="14" max="14" width="12.2851562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186</v>
      </c>
      <c r="D1" s="176"/>
      <c r="E1" s="179" t="s">
        <v>240</v>
      </c>
      <c r="F1" s="180"/>
      <c r="G1" s="180"/>
      <c r="H1" s="180"/>
      <c r="I1" s="181"/>
      <c r="J1" s="171" t="s">
        <v>239</v>
      </c>
      <c r="K1" s="171"/>
      <c r="L1" s="171"/>
      <c r="M1" s="171"/>
      <c r="N1" s="171"/>
    </row>
    <row r="2" spans="1:14" s="73" customFormat="1" ht="51" customHeight="1" x14ac:dyDescent="0.2">
      <c r="A2" s="163" t="s">
        <v>0</v>
      </c>
      <c r="B2" s="163" t="s">
        <v>1</v>
      </c>
      <c r="C2" s="163" t="s">
        <v>2</v>
      </c>
      <c r="D2" s="163" t="s">
        <v>149</v>
      </c>
      <c r="E2" s="163" t="s">
        <v>136</v>
      </c>
      <c r="F2" s="163" t="s">
        <v>137</v>
      </c>
      <c r="G2" s="163" t="s">
        <v>138</v>
      </c>
      <c r="H2" s="163" t="s">
        <v>139</v>
      </c>
      <c r="I2" s="163" t="s">
        <v>140</v>
      </c>
      <c r="J2" s="163" t="s">
        <v>136</v>
      </c>
      <c r="K2" s="163" t="s">
        <v>137</v>
      </c>
      <c r="L2" s="163" t="s">
        <v>138</v>
      </c>
      <c r="M2" s="163" t="s">
        <v>139</v>
      </c>
      <c r="N2" s="163" t="s">
        <v>140</v>
      </c>
    </row>
    <row r="3" spans="1:14" x14ac:dyDescent="0.2">
      <c r="A3" s="163">
        <v>1</v>
      </c>
      <c r="B3" s="61" t="s">
        <v>232</v>
      </c>
      <c r="C3" s="61" t="s">
        <v>113</v>
      </c>
      <c r="D3" s="60">
        <v>96</v>
      </c>
      <c r="E3" s="61">
        <f>(D3/2)</f>
        <v>48</v>
      </c>
      <c r="F3" s="122"/>
      <c r="G3" s="115"/>
      <c r="H3" s="115"/>
      <c r="I3" s="115"/>
      <c r="J3" s="61">
        <f t="shared" ref="J3:J34" si="0">(D3/2)</f>
        <v>48</v>
      </c>
      <c r="K3" s="115"/>
      <c r="L3" s="115"/>
      <c r="M3" s="115"/>
      <c r="N3" s="115"/>
    </row>
    <row r="4" spans="1:14" x14ac:dyDescent="0.2">
      <c r="A4" s="163">
        <f>1+A3</f>
        <v>2</v>
      </c>
      <c r="B4" s="61" t="s">
        <v>5</v>
      </c>
      <c r="C4" s="61" t="s">
        <v>114</v>
      </c>
      <c r="D4" s="60">
        <v>12</v>
      </c>
      <c r="E4" s="61">
        <f t="shared" ref="E4:E67" si="1">(D4/2)</f>
        <v>6</v>
      </c>
      <c r="F4" s="122"/>
      <c r="G4" s="115"/>
      <c r="H4" s="115"/>
      <c r="I4" s="115"/>
      <c r="J4" s="61">
        <f t="shared" si="0"/>
        <v>6</v>
      </c>
      <c r="K4" s="115"/>
      <c r="L4" s="115"/>
      <c r="M4" s="115"/>
      <c r="N4" s="115"/>
    </row>
    <row r="5" spans="1:14" ht="19.5" customHeight="1" x14ac:dyDescent="0.2">
      <c r="A5" s="163">
        <f t="shared" ref="A5:A9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5"/>
      <c r="H5" s="115"/>
      <c r="I5" s="115"/>
      <c r="J5" s="61">
        <f t="shared" si="0"/>
        <v>0</v>
      </c>
      <c r="K5" s="115"/>
      <c r="L5" s="115"/>
      <c r="M5" s="115"/>
      <c r="N5" s="115"/>
    </row>
    <row r="6" spans="1:14" x14ac:dyDescent="0.2">
      <c r="A6" s="163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5"/>
      <c r="H6" s="115"/>
      <c r="I6" s="115"/>
      <c r="J6" s="61">
        <f t="shared" si="0"/>
        <v>0</v>
      </c>
      <c r="K6" s="115"/>
      <c r="L6" s="115"/>
      <c r="M6" s="115"/>
      <c r="N6" s="115"/>
    </row>
    <row r="7" spans="1:14" ht="15" customHeight="1" x14ac:dyDescent="0.2">
      <c r="A7" s="163">
        <f t="shared" si="2"/>
        <v>5</v>
      </c>
      <c r="B7" s="61" t="s">
        <v>121</v>
      </c>
      <c r="C7" s="61" t="s">
        <v>9</v>
      </c>
      <c r="D7" s="60">
        <v>18</v>
      </c>
      <c r="E7" s="61">
        <f t="shared" si="1"/>
        <v>9</v>
      </c>
      <c r="F7" s="122"/>
      <c r="G7" s="115"/>
      <c r="H7" s="115"/>
      <c r="I7" s="115"/>
      <c r="J7" s="61">
        <f t="shared" si="0"/>
        <v>9</v>
      </c>
      <c r="K7" s="115"/>
      <c r="L7" s="115"/>
      <c r="M7" s="115"/>
      <c r="N7" s="115"/>
    </row>
    <row r="8" spans="1:14" x14ac:dyDescent="0.2">
      <c r="A8" s="163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5"/>
      <c r="H8" s="115"/>
      <c r="I8" s="115"/>
      <c r="J8" s="61">
        <f t="shared" si="0"/>
        <v>0</v>
      </c>
      <c r="K8" s="115"/>
      <c r="L8" s="115"/>
      <c r="M8" s="115"/>
      <c r="N8" s="115"/>
    </row>
    <row r="9" spans="1:14" x14ac:dyDescent="0.2">
      <c r="A9" s="163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5"/>
      <c r="H9" s="115"/>
      <c r="I9" s="115"/>
      <c r="J9" s="61">
        <f t="shared" si="0"/>
        <v>0</v>
      </c>
      <c r="K9" s="115"/>
      <c r="L9" s="115"/>
      <c r="M9" s="115"/>
      <c r="N9" s="115"/>
    </row>
    <row r="10" spans="1:14" ht="27" customHeight="1" x14ac:dyDescent="0.2">
      <c r="A10" s="163">
        <f>(A9+1)</f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5"/>
      <c r="H10" s="115"/>
      <c r="I10" s="115"/>
      <c r="J10" s="61">
        <f t="shared" si="0"/>
        <v>0</v>
      </c>
      <c r="K10" s="115"/>
      <c r="L10" s="115"/>
      <c r="M10" s="115"/>
      <c r="N10" s="115"/>
    </row>
    <row r="11" spans="1:14" x14ac:dyDescent="0.2">
      <c r="A11" s="163">
        <f t="shared" ref="A11:A72" si="3">(A10+1)</f>
        <v>9</v>
      </c>
      <c r="B11" s="61" t="s">
        <v>12</v>
      </c>
      <c r="C11" s="61" t="s">
        <v>2</v>
      </c>
      <c r="D11" s="60">
        <v>6</v>
      </c>
      <c r="E11" s="61">
        <f t="shared" si="1"/>
        <v>3</v>
      </c>
      <c r="F11" s="122"/>
      <c r="G11" s="115"/>
      <c r="H11" s="115"/>
      <c r="I11" s="115"/>
      <c r="J11" s="61">
        <f t="shared" si="0"/>
        <v>3</v>
      </c>
      <c r="K11" s="115"/>
      <c r="L11" s="115"/>
      <c r="M11" s="115"/>
      <c r="N11" s="115"/>
    </row>
    <row r="12" spans="1:14" ht="96.75" customHeight="1" x14ac:dyDescent="0.2">
      <c r="A12" s="163">
        <f t="shared" si="3"/>
        <v>10</v>
      </c>
      <c r="B12" s="61" t="s">
        <v>231</v>
      </c>
      <c r="C12" s="61" t="s">
        <v>14</v>
      </c>
      <c r="D12" s="60">
        <v>120</v>
      </c>
      <c r="E12" s="61">
        <f t="shared" si="1"/>
        <v>60</v>
      </c>
      <c r="F12" s="122"/>
      <c r="G12" s="115"/>
      <c r="H12" s="115"/>
      <c r="I12" s="115"/>
      <c r="J12" s="61">
        <f t="shared" si="0"/>
        <v>60</v>
      </c>
      <c r="K12" s="115"/>
      <c r="L12" s="115"/>
      <c r="M12" s="115"/>
      <c r="N12" s="115"/>
    </row>
    <row r="13" spans="1:14" ht="12" customHeight="1" x14ac:dyDescent="0.2">
      <c r="A13" s="163">
        <f t="shared" si="3"/>
        <v>11</v>
      </c>
      <c r="B13" s="61" t="s">
        <v>15</v>
      </c>
      <c r="C13" s="61" t="s">
        <v>9</v>
      </c>
      <c r="D13" s="60">
        <v>36</v>
      </c>
      <c r="E13" s="61">
        <f t="shared" si="1"/>
        <v>18</v>
      </c>
      <c r="F13" s="122"/>
      <c r="G13" s="115"/>
      <c r="H13" s="115"/>
      <c r="I13" s="115"/>
      <c r="J13" s="61">
        <f t="shared" si="0"/>
        <v>18</v>
      </c>
      <c r="K13" s="115"/>
      <c r="L13" s="115"/>
      <c r="M13" s="115"/>
      <c r="N13" s="115"/>
    </row>
    <row r="14" spans="1:14" ht="51" x14ac:dyDescent="0.2">
      <c r="A14" s="163">
        <f t="shared" si="3"/>
        <v>12</v>
      </c>
      <c r="B14" s="61" t="s">
        <v>236</v>
      </c>
      <c r="C14" s="61" t="s">
        <v>2</v>
      </c>
      <c r="D14" s="60">
        <v>4</v>
      </c>
      <c r="E14" s="61">
        <f t="shared" si="1"/>
        <v>2</v>
      </c>
      <c r="F14" s="122"/>
      <c r="G14" s="115"/>
      <c r="H14" s="115"/>
      <c r="I14" s="115"/>
      <c r="J14" s="61">
        <f t="shared" si="0"/>
        <v>2</v>
      </c>
      <c r="K14" s="115"/>
      <c r="L14" s="115"/>
      <c r="M14" s="115"/>
      <c r="N14" s="115"/>
    </row>
    <row r="15" spans="1:14" x14ac:dyDescent="0.2">
      <c r="A15" s="163">
        <f t="shared" si="3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5"/>
      <c r="H15" s="115"/>
      <c r="I15" s="115"/>
      <c r="J15" s="61">
        <f t="shared" si="0"/>
        <v>24</v>
      </c>
      <c r="K15" s="115"/>
      <c r="L15" s="115"/>
      <c r="M15" s="115"/>
      <c r="N15" s="115"/>
    </row>
    <row r="16" spans="1:14" x14ac:dyDescent="0.2">
      <c r="A16" s="163">
        <f t="shared" si="3"/>
        <v>14</v>
      </c>
      <c r="B16" s="61" t="s">
        <v>151</v>
      </c>
      <c r="C16" s="61" t="s">
        <v>172</v>
      </c>
      <c r="D16" s="60">
        <v>6</v>
      </c>
      <c r="E16" s="61">
        <f t="shared" si="1"/>
        <v>3</v>
      </c>
      <c r="F16" s="122"/>
      <c r="G16" s="115"/>
      <c r="H16" s="115"/>
      <c r="I16" s="115"/>
      <c r="J16" s="61">
        <f t="shared" si="0"/>
        <v>3</v>
      </c>
      <c r="K16" s="115"/>
      <c r="L16" s="115"/>
      <c r="M16" s="115"/>
      <c r="N16" s="115"/>
    </row>
    <row r="17" spans="1:14" ht="13.5" customHeight="1" x14ac:dyDescent="0.2">
      <c r="A17" s="163">
        <f t="shared" si="3"/>
        <v>15</v>
      </c>
      <c r="B17" s="61" t="s">
        <v>152</v>
      </c>
      <c r="C17" s="61" t="s">
        <v>161</v>
      </c>
      <c r="D17" s="60">
        <v>96</v>
      </c>
      <c r="E17" s="61">
        <f t="shared" si="1"/>
        <v>48</v>
      </c>
      <c r="F17" s="122"/>
      <c r="G17" s="115"/>
      <c r="H17" s="115"/>
      <c r="I17" s="115"/>
      <c r="J17" s="61">
        <f t="shared" si="0"/>
        <v>48</v>
      </c>
      <c r="K17" s="115"/>
      <c r="L17" s="115"/>
      <c r="M17" s="115"/>
      <c r="N17" s="115"/>
    </row>
    <row r="18" spans="1:14" ht="13.5" customHeight="1" x14ac:dyDescent="0.2">
      <c r="A18" s="163">
        <f t="shared" si="3"/>
        <v>16</v>
      </c>
      <c r="B18" s="61" t="s">
        <v>153</v>
      </c>
      <c r="C18" s="61" t="s">
        <v>77</v>
      </c>
      <c r="D18" s="80">
        <v>24</v>
      </c>
      <c r="E18" s="61">
        <f t="shared" si="1"/>
        <v>12</v>
      </c>
      <c r="F18" s="122"/>
      <c r="G18" s="115"/>
      <c r="H18" s="115"/>
      <c r="I18" s="115"/>
      <c r="J18" s="61">
        <f t="shared" si="0"/>
        <v>12</v>
      </c>
      <c r="K18" s="115"/>
      <c r="L18" s="115"/>
      <c r="M18" s="115"/>
      <c r="N18" s="115"/>
    </row>
    <row r="19" spans="1:14" ht="13.5" customHeight="1" x14ac:dyDescent="0.2">
      <c r="A19" s="163">
        <f t="shared" si="3"/>
        <v>17</v>
      </c>
      <c r="B19" s="61" t="s">
        <v>171</v>
      </c>
      <c r="C19" s="61" t="s">
        <v>2</v>
      </c>
      <c r="D19" s="80"/>
      <c r="E19" s="61">
        <f t="shared" si="1"/>
        <v>0</v>
      </c>
      <c r="F19" s="122"/>
      <c r="G19" s="115"/>
      <c r="H19" s="115"/>
      <c r="I19" s="115"/>
      <c r="J19" s="61">
        <f t="shared" si="0"/>
        <v>0</v>
      </c>
      <c r="K19" s="115"/>
      <c r="L19" s="115"/>
      <c r="M19" s="115"/>
      <c r="N19" s="115"/>
    </row>
    <row r="20" spans="1:14" ht="13.5" customHeight="1" x14ac:dyDescent="0.2">
      <c r="A20" s="163">
        <f t="shared" si="3"/>
        <v>18</v>
      </c>
      <c r="B20" s="61" t="s">
        <v>163</v>
      </c>
      <c r="C20" s="61" t="s">
        <v>2</v>
      </c>
      <c r="D20" s="80"/>
      <c r="E20" s="61">
        <f t="shared" si="1"/>
        <v>0</v>
      </c>
      <c r="F20" s="122"/>
      <c r="G20" s="115"/>
      <c r="H20" s="115"/>
      <c r="I20" s="115"/>
      <c r="J20" s="61">
        <f t="shared" si="0"/>
        <v>0</v>
      </c>
      <c r="K20" s="115"/>
      <c r="L20" s="115"/>
      <c r="M20" s="115"/>
      <c r="N20" s="115"/>
    </row>
    <row r="21" spans="1:14" x14ac:dyDescent="0.2">
      <c r="A21" s="163">
        <f t="shared" si="3"/>
        <v>19</v>
      </c>
      <c r="B21" s="61" t="s">
        <v>164</v>
      </c>
      <c r="C21" s="61" t="s">
        <v>2</v>
      </c>
      <c r="D21" s="60">
        <v>12</v>
      </c>
      <c r="E21" s="61">
        <f t="shared" si="1"/>
        <v>6</v>
      </c>
      <c r="F21" s="122"/>
      <c r="G21" s="115"/>
      <c r="H21" s="115"/>
      <c r="I21" s="115"/>
      <c r="J21" s="61">
        <f t="shared" si="0"/>
        <v>6</v>
      </c>
      <c r="K21" s="115"/>
      <c r="L21" s="115"/>
      <c r="M21" s="115"/>
      <c r="N21" s="115"/>
    </row>
    <row r="22" spans="1:14" x14ac:dyDescent="0.2">
      <c r="A22" s="163">
        <f t="shared" si="3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5"/>
      <c r="H22" s="115"/>
      <c r="I22" s="115"/>
      <c r="J22" s="61">
        <f t="shared" si="0"/>
        <v>0</v>
      </c>
      <c r="K22" s="115"/>
      <c r="L22" s="115"/>
      <c r="M22" s="115"/>
      <c r="N22" s="115"/>
    </row>
    <row r="23" spans="1:14" ht="140.25" x14ac:dyDescent="0.2">
      <c r="A23" s="163">
        <f t="shared" si="3"/>
        <v>21</v>
      </c>
      <c r="B23" s="61" t="s">
        <v>212</v>
      </c>
      <c r="C23" s="61" t="s">
        <v>165</v>
      </c>
      <c r="D23" s="60">
        <v>96</v>
      </c>
      <c r="E23" s="61">
        <f t="shared" si="1"/>
        <v>48</v>
      </c>
      <c r="F23" s="122"/>
      <c r="G23" s="115"/>
      <c r="H23" s="115"/>
      <c r="I23" s="115"/>
      <c r="J23" s="61">
        <f t="shared" si="0"/>
        <v>48</v>
      </c>
      <c r="K23" s="115"/>
      <c r="L23" s="115"/>
      <c r="M23" s="115"/>
      <c r="N23" s="115"/>
    </row>
    <row r="24" spans="1:14" x14ac:dyDescent="0.2">
      <c r="A24" s="163">
        <f t="shared" si="3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5"/>
      <c r="H24" s="115"/>
      <c r="I24" s="115"/>
      <c r="J24" s="61">
        <f t="shared" si="0"/>
        <v>1</v>
      </c>
      <c r="K24" s="115"/>
      <c r="L24" s="115"/>
      <c r="M24" s="115"/>
      <c r="N24" s="115"/>
    </row>
    <row r="25" spans="1:14" ht="13.5" customHeight="1" x14ac:dyDescent="0.2">
      <c r="A25" s="163">
        <f t="shared" si="3"/>
        <v>23</v>
      </c>
      <c r="B25" s="61" t="s">
        <v>26</v>
      </c>
      <c r="C25" s="61" t="s">
        <v>2</v>
      </c>
      <c r="D25" s="60">
        <v>5</v>
      </c>
      <c r="E25" s="61">
        <f t="shared" si="1"/>
        <v>2.5</v>
      </c>
      <c r="F25" s="122"/>
      <c r="G25" s="115"/>
      <c r="H25" s="115"/>
      <c r="I25" s="115"/>
      <c r="J25" s="61">
        <f t="shared" si="0"/>
        <v>2.5</v>
      </c>
      <c r="K25" s="115"/>
      <c r="L25" s="115"/>
      <c r="M25" s="115"/>
      <c r="N25" s="115"/>
    </row>
    <row r="26" spans="1:14" ht="42.75" customHeight="1" x14ac:dyDescent="0.2">
      <c r="A26" s="163">
        <f t="shared" si="3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5"/>
      <c r="H26" s="115"/>
      <c r="I26" s="115"/>
      <c r="J26" s="61">
        <f t="shared" si="0"/>
        <v>0</v>
      </c>
      <c r="K26" s="115"/>
      <c r="L26" s="115"/>
      <c r="M26" s="115"/>
      <c r="N26" s="115"/>
    </row>
    <row r="27" spans="1:14" ht="13.5" customHeight="1" x14ac:dyDescent="0.2">
      <c r="A27" s="163">
        <f t="shared" si="3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5"/>
      <c r="H27" s="115"/>
      <c r="I27" s="115"/>
      <c r="J27" s="61">
        <f t="shared" si="0"/>
        <v>0</v>
      </c>
      <c r="K27" s="115"/>
      <c r="L27" s="115"/>
      <c r="M27" s="115"/>
      <c r="N27" s="115"/>
    </row>
    <row r="28" spans="1:14" x14ac:dyDescent="0.2">
      <c r="A28" s="163">
        <f t="shared" si="3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5"/>
      <c r="H28" s="115"/>
      <c r="I28" s="115"/>
      <c r="J28" s="61">
        <f t="shared" si="0"/>
        <v>0</v>
      </c>
      <c r="K28" s="115"/>
      <c r="L28" s="115"/>
      <c r="M28" s="115"/>
      <c r="N28" s="115"/>
    </row>
    <row r="29" spans="1:14" x14ac:dyDescent="0.2">
      <c r="A29" s="163">
        <f t="shared" si="3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22"/>
      <c r="G29" s="115"/>
      <c r="H29" s="115"/>
      <c r="I29" s="115"/>
      <c r="J29" s="61">
        <f t="shared" si="0"/>
        <v>4</v>
      </c>
      <c r="K29" s="115"/>
      <c r="L29" s="115"/>
      <c r="M29" s="115"/>
      <c r="N29" s="115"/>
    </row>
    <row r="30" spans="1:14" x14ac:dyDescent="0.2">
      <c r="A30" s="163">
        <f t="shared" si="3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5"/>
      <c r="H30" s="115"/>
      <c r="I30" s="115"/>
      <c r="J30" s="61">
        <f t="shared" si="0"/>
        <v>12</v>
      </c>
      <c r="K30" s="115"/>
      <c r="L30" s="115"/>
      <c r="M30" s="115"/>
      <c r="N30" s="115"/>
    </row>
    <row r="31" spans="1:14" x14ac:dyDescent="0.2">
      <c r="A31" s="163">
        <f t="shared" si="3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5"/>
      <c r="H31" s="115"/>
      <c r="I31" s="115"/>
      <c r="J31" s="61">
        <f t="shared" si="0"/>
        <v>0</v>
      </c>
      <c r="K31" s="115"/>
      <c r="L31" s="115"/>
      <c r="M31" s="115"/>
      <c r="N31" s="115"/>
    </row>
    <row r="32" spans="1:14" x14ac:dyDescent="0.2">
      <c r="A32" s="163">
        <f t="shared" si="3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5"/>
      <c r="H32" s="115"/>
      <c r="I32" s="115"/>
      <c r="J32" s="61">
        <f t="shared" si="0"/>
        <v>1</v>
      </c>
      <c r="K32" s="115"/>
      <c r="L32" s="115"/>
      <c r="M32" s="115"/>
      <c r="N32" s="115"/>
    </row>
    <row r="33" spans="1:14" x14ac:dyDescent="0.2">
      <c r="A33" s="163">
        <f t="shared" si="3"/>
        <v>31</v>
      </c>
      <c r="B33" s="61" t="s">
        <v>226</v>
      </c>
      <c r="C33" s="61" t="s">
        <v>2</v>
      </c>
      <c r="D33" s="60">
        <v>12</v>
      </c>
      <c r="E33" s="61">
        <f t="shared" si="1"/>
        <v>6</v>
      </c>
      <c r="F33" s="122"/>
      <c r="G33" s="115"/>
      <c r="H33" s="115"/>
      <c r="I33" s="115"/>
      <c r="J33" s="61">
        <f t="shared" si="0"/>
        <v>6</v>
      </c>
      <c r="K33" s="115"/>
      <c r="L33" s="115"/>
      <c r="M33" s="115"/>
      <c r="N33" s="115"/>
    </row>
    <row r="34" spans="1:14" x14ac:dyDescent="0.2">
      <c r="A34" s="163">
        <f t="shared" si="3"/>
        <v>32</v>
      </c>
      <c r="B34" s="61" t="s">
        <v>227</v>
      </c>
      <c r="C34" s="61" t="s">
        <v>2</v>
      </c>
      <c r="D34" s="60">
        <v>24</v>
      </c>
      <c r="E34" s="61">
        <f t="shared" si="1"/>
        <v>12</v>
      </c>
      <c r="F34" s="122"/>
      <c r="G34" s="115"/>
      <c r="H34" s="115"/>
      <c r="I34" s="115"/>
      <c r="J34" s="61">
        <f t="shared" si="0"/>
        <v>12</v>
      </c>
      <c r="K34" s="115"/>
      <c r="L34" s="115"/>
      <c r="M34" s="115"/>
      <c r="N34" s="115"/>
    </row>
    <row r="35" spans="1:14" ht="57.75" customHeight="1" x14ac:dyDescent="0.2">
      <c r="A35" s="163">
        <f t="shared" si="3"/>
        <v>33</v>
      </c>
      <c r="B35" s="61" t="s">
        <v>235</v>
      </c>
      <c r="C35" s="61" t="s">
        <v>37</v>
      </c>
      <c r="D35" s="60">
        <v>8</v>
      </c>
      <c r="E35" s="61">
        <f t="shared" si="1"/>
        <v>4</v>
      </c>
      <c r="F35" s="122"/>
      <c r="G35" s="115"/>
      <c r="H35" s="115"/>
      <c r="I35" s="115"/>
      <c r="J35" s="61">
        <f t="shared" ref="J35:J71" si="4">(D35/2)</f>
        <v>4</v>
      </c>
      <c r="K35" s="115"/>
      <c r="L35" s="115"/>
      <c r="M35" s="115"/>
      <c r="N35" s="115"/>
    </row>
    <row r="36" spans="1:14" ht="72" customHeight="1" x14ac:dyDescent="0.2">
      <c r="A36" s="163">
        <f t="shared" si="3"/>
        <v>34</v>
      </c>
      <c r="B36" s="61" t="s">
        <v>233</v>
      </c>
      <c r="C36" s="63" t="s">
        <v>39</v>
      </c>
      <c r="D36" s="60">
        <v>24</v>
      </c>
      <c r="E36" s="61">
        <f t="shared" si="1"/>
        <v>12</v>
      </c>
      <c r="F36" s="122"/>
      <c r="G36" s="115"/>
      <c r="H36" s="115"/>
      <c r="I36" s="115"/>
      <c r="J36" s="61">
        <f t="shared" si="4"/>
        <v>12</v>
      </c>
      <c r="K36" s="115"/>
      <c r="L36" s="115"/>
      <c r="M36" s="115"/>
      <c r="N36" s="115"/>
    </row>
    <row r="37" spans="1:14" ht="58.5" customHeight="1" x14ac:dyDescent="0.2">
      <c r="A37" s="163">
        <f t="shared" si="3"/>
        <v>35</v>
      </c>
      <c r="B37" s="61" t="s">
        <v>219</v>
      </c>
      <c r="C37" s="63" t="s">
        <v>220</v>
      </c>
      <c r="D37" s="60">
        <v>24</v>
      </c>
      <c r="E37" s="61">
        <f t="shared" si="1"/>
        <v>12</v>
      </c>
      <c r="F37" s="122"/>
      <c r="G37" s="115"/>
      <c r="H37" s="115"/>
      <c r="I37" s="115"/>
      <c r="J37" s="61">
        <f t="shared" si="4"/>
        <v>12</v>
      </c>
      <c r="K37" s="115"/>
      <c r="L37" s="115"/>
      <c r="M37" s="115"/>
      <c r="N37" s="115"/>
    </row>
    <row r="38" spans="1:14" ht="96" customHeight="1" x14ac:dyDescent="0.2">
      <c r="A38" s="163">
        <f t="shared" si="3"/>
        <v>36</v>
      </c>
      <c r="B38" s="61" t="s">
        <v>218</v>
      </c>
      <c r="C38" s="61" t="s">
        <v>120</v>
      </c>
      <c r="D38" s="60">
        <v>16</v>
      </c>
      <c r="E38" s="61">
        <f t="shared" si="1"/>
        <v>8</v>
      </c>
      <c r="F38" s="122"/>
      <c r="G38" s="115"/>
      <c r="H38" s="115"/>
      <c r="I38" s="115"/>
      <c r="J38" s="61">
        <f t="shared" si="4"/>
        <v>8</v>
      </c>
      <c r="K38" s="115"/>
      <c r="L38" s="115"/>
      <c r="M38" s="115"/>
      <c r="N38" s="115"/>
    </row>
    <row r="39" spans="1:14" ht="14.25" customHeight="1" x14ac:dyDescent="0.2">
      <c r="A39" s="163">
        <f t="shared" si="3"/>
        <v>37</v>
      </c>
      <c r="B39" s="61" t="s">
        <v>42</v>
      </c>
      <c r="C39" s="61" t="s">
        <v>43</v>
      </c>
      <c r="D39" s="60">
        <v>18</v>
      </c>
      <c r="E39" s="61">
        <f t="shared" si="1"/>
        <v>9</v>
      </c>
      <c r="F39" s="122"/>
      <c r="G39" s="115"/>
      <c r="H39" s="115"/>
      <c r="I39" s="115"/>
      <c r="J39" s="61">
        <f t="shared" si="4"/>
        <v>9</v>
      </c>
      <c r="K39" s="115"/>
      <c r="L39" s="115"/>
      <c r="M39" s="115"/>
      <c r="N39" s="115"/>
    </row>
    <row r="40" spans="1:14" ht="27.75" customHeight="1" x14ac:dyDescent="0.2">
      <c r="A40" s="163">
        <f t="shared" si="3"/>
        <v>38</v>
      </c>
      <c r="B40" s="61" t="s">
        <v>97</v>
      </c>
      <c r="C40" s="61" t="s">
        <v>44</v>
      </c>
      <c r="D40" s="61"/>
      <c r="E40" s="61">
        <f t="shared" si="1"/>
        <v>0</v>
      </c>
      <c r="F40" s="122"/>
      <c r="G40" s="115"/>
      <c r="H40" s="115"/>
      <c r="I40" s="115"/>
      <c r="J40" s="61">
        <f t="shared" si="4"/>
        <v>0</v>
      </c>
      <c r="K40" s="115"/>
      <c r="L40" s="115"/>
      <c r="M40" s="115"/>
      <c r="N40" s="115"/>
    </row>
    <row r="41" spans="1:14" ht="99.75" customHeight="1" x14ac:dyDescent="0.2">
      <c r="A41" s="163">
        <f t="shared" si="3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5"/>
      <c r="H41" s="115"/>
      <c r="I41" s="115"/>
      <c r="J41" s="61">
        <f t="shared" si="4"/>
        <v>0</v>
      </c>
      <c r="K41" s="115"/>
      <c r="L41" s="115"/>
      <c r="M41" s="115"/>
      <c r="N41" s="115"/>
    </row>
    <row r="42" spans="1:14" ht="13.5" customHeight="1" x14ac:dyDescent="0.2">
      <c r="A42" s="163">
        <f t="shared" si="3"/>
        <v>40</v>
      </c>
      <c r="B42" s="61" t="s">
        <v>45</v>
      </c>
      <c r="C42" s="61" t="s">
        <v>9</v>
      </c>
      <c r="D42" s="60">
        <v>10</v>
      </c>
      <c r="E42" s="61">
        <f t="shared" si="1"/>
        <v>5</v>
      </c>
      <c r="F42" s="122"/>
      <c r="G42" s="115"/>
      <c r="H42" s="115"/>
      <c r="I42" s="115"/>
      <c r="J42" s="61">
        <f t="shared" si="4"/>
        <v>5</v>
      </c>
      <c r="K42" s="115"/>
      <c r="L42" s="115"/>
      <c r="M42" s="115"/>
      <c r="N42" s="115"/>
    </row>
    <row r="43" spans="1:14" x14ac:dyDescent="0.2">
      <c r="A43" s="163">
        <f t="shared" si="3"/>
        <v>41</v>
      </c>
      <c r="B43" s="61" t="s">
        <v>105</v>
      </c>
      <c r="C43" s="61" t="s">
        <v>2</v>
      </c>
      <c r="D43" s="60">
        <v>48</v>
      </c>
      <c r="E43" s="61">
        <f t="shared" si="1"/>
        <v>24</v>
      </c>
      <c r="F43" s="122"/>
      <c r="G43" s="115"/>
      <c r="H43" s="115"/>
      <c r="I43" s="115"/>
      <c r="J43" s="61">
        <f t="shared" si="4"/>
        <v>24</v>
      </c>
      <c r="K43" s="115"/>
      <c r="L43" s="115"/>
      <c r="M43" s="115"/>
      <c r="N43" s="115"/>
    </row>
    <row r="44" spans="1:14" ht="67.5" customHeight="1" x14ac:dyDescent="0.2">
      <c r="A44" s="163">
        <f t="shared" si="3"/>
        <v>42</v>
      </c>
      <c r="B44" s="61" t="s">
        <v>223</v>
      </c>
      <c r="C44" s="61" t="s">
        <v>47</v>
      </c>
      <c r="D44" s="60"/>
      <c r="E44" s="61">
        <f t="shared" si="1"/>
        <v>0</v>
      </c>
      <c r="F44" s="122"/>
      <c r="G44" s="115"/>
      <c r="H44" s="115"/>
      <c r="I44" s="115"/>
      <c r="J44" s="61">
        <f t="shared" si="4"/>
        <v>0</v>
      </c>
      <c r="K44" s="115"/>
      <c r="L44" s="115"/>
      <c r="M44" s="115"/>
      <c r="N44" s="115"/>
    </row>
    <row r="45" spans="1:14" x14ac:dyDescent="0.2">
      <c r="A45" s="163">
        <f t="shared" si="3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5"/>
      <c r="H45" s="115"/>
      <c r="I45" s="115"/>
      <c r="J45" s="61">
        <f t="shared" si="4"/>
        <v>6</v>
      </c>
      <c r="K45" s="115"/>
      <c r="L45" s="115"/>
      <c r="M45" s="115"/>
      <c r="N45" s="115"/>
    </row>
    <row r="46" spans="1:14" ht="65.25" customHeight="1" x14ac:dyDescent="0.2">
      <c r="A46" s="163">
        <f t="shared" si="3"/>
        <v>44</v>
      </c>
      <c r="B46" s="61" t="s">
        <v>230</v>
      </c>
      <c r="C46" s="61" t="s">
        <v>146</v>
      </c>
      <c r="D46" s="60">
        <v>12</v>
      </c>
      <c r="E46" s="61">
        <f t="shared" si="1"/>
        <v>6</v>
      </c>
      <c r="F46" s="122"/>
      <c r="G46" s="115"/>
      <c r="H46" s="115"/>
      <c r="I46" s="115"/>
      <c r="J46" s="61">
        <f t="shared" si="4"/>
        <v>6</v>
      </c>
      <c r="K46" s="115"/>
      <c r="L46" s="115"/>
      <c r="M46" s="115"/>
      <c r="N46" s="115"/>
    </row>
    <row r="47" spans="1:14" x14ac:dyDescent="0.2">
      <c r="A47" s="163">
        <f t="shared" si="3"/>
        <v>45</v>
      </c>
      <c r="B47" s="61" t="s">
        <v>51</v>
      </c>
      <c r="C47" s="61" t="s">
        <v>2</v>
      </c>
      <c r="D47" s="80">
        <v>2</v>
      </c>
      <c r="E47" s="61">
        <f t="shared" si="1"/>
        <v>1</v>
      </c>
      <c r="F47" s="122"/>
      <c r="G47" s="115"/>
      <c r="H47" s="115"/>
      <c r="I47" s="115"/>
      <c r="J47" s="61">
        <f t="shared" si="4"/>
        <v>1</v>
      </c>
      <c r="K47" s="115"/>
      <c r="L47" s="115"/>
      <c r="M47" s="115"/>
      <c r="N47" s="115"/>
    </row>
    <row r="48" spans="1:14" ht="13.5" customHeight="1" x14ac:dyDescent="0.2">
      <c r="A48" s="163">
        <f t="shared" si="3"/>
        <v>46</v>
      </c>
      <c r="B48" s="61" t="s">
        <v>130</v>
      </c>
      <c r="C48" s="61" t="s">
        <v>9</v>
      </c>
      <c r="D48" s="60">
        <v>48</v>
      </c>
      <c r="E48" s="61">
        <f t="shared" si="1"/>
        <v>24</v>
      </c>
      <c r="F48" s="122"/>
      <c r="G48" s="115"/>
      <c r="H48" s="115"/>
      <c r="I48" s="115"/>
      <c r="J48" s="61">
        <f t="shared" si="4"/>
        <v>24</v>
      </c>
      <c r="K48" s="115"/>
      <c r="L48" s="115"/>
      <c r="M48" s="115"/>
      <c r="N48" s="115"/>
    </row>
    <row r="49" spans="1:14" x14ac:dyDescent="0.2">
      <c r="A49" s="163">
        <f t="shared" si="3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5"/>
      <c r="H49" s="115"/>
      <c r="I49" s="115"/>
      <c r="J49" s="61">
        <f t="shared" si="4"/>
        <v>0</v>
      </c>
      <c r="K49" s="115"/>
      <c r="L49" s="115"/>
      <c r="M49" s="115"/>
      <c r="N49" s="115"/>
    </row>
    <row r="50" spans="1:14" ht="13.5" customHeight="1" x14ac:dyDescent="0.2">
      <c r="A50" s="163">
        <f t="shared" si="3"/>
        <v>48</v>
      </c>
      <c r="B50" s="61" t="s">
        <v>52</v>
      </c>
      <c r="C50" s="61" t="s">
        <v>53</v>
      </c>
      <c r="D50" s="60">
        <v>4</v>
      </c>
      <c r="E50" s="61">
        <f t="shared" si="1"/>
        <v>2</v>
      </c>
      <c r="F50" s="122"/>
      <c r="G50" s="115"/>
      <c r="H50" s="115"/>
      <c r="I50" s="115"/>
      <c r="J50" s="61">
        <f t="shared" si="4"/>
        <v>2</v>
      </c>
      <c r="K50" s="115"/>
      <c r="L50" s="115"/>
      <c r="M50" s="115"/>
      <c r="N50" s="115"/>
    </row>
    <row r="51" spans="1:14" x14ac:dyDescent="0.2">
      <c r="A51" s="163">
        <f t="shared" si="3"/>
        <v>49</v>
      </c>
      <c r="B51" s="61" t="s">
        <v>54</v>
      </c>
      <c r="C51" s="61" t="s">
        <v>2</v>
      </c>
      <c r="D51" s="60">
        <v>12</v>
      </c>
      <c r="E51" s="61">
        <f t="shared" si="1"/>
        <v>6</v>
      </c>
      <c r="F51" s="122"/>
      <c r="G51" s="115"/>
      <c r="H51" s="115"/>
      <c r="I51" s="115"/>
      <c r="J51" s="61">
        <f t="shared" si="4"/>
        <v>6</v>
      </c>
      <c r="K51" s="115"/>
      <c r="L51" s="115"/>
      <c r="M51" s="115"/>
      <c r="N51" s="115"/>
    </row>
    <row r="52" spans="1:14" x14ac:dyDescent="0.2">
      <c r="A52" s="163">
        <f t="shared" si="3"/>
        <v>50</v>
      </c>
      <c r="B52" s="61" t="s">
        <v>55</v>
      </c>
      <c r="C52" s="61" t="s">
        <v>2</v>
      </c>
      <c r="D52" s="60">
        <v>24</v>
      </c>
      <c r="E52" s="61">
        <f t="shared" si="1"/>
        <v>12</v>
      </c>
      <c r="F52" s="122"/>
      <c r="G52" s="115"/>
      <c r="H52" s="115"/>
      <c r="I52" s="115"/>
      <c r="J52" s="61">
        <f t="shared" si="4"/>
        <v>12</v>
      </c>
      <c r="K52" s="115"/>
      <c r="L52" s="115"/>
      <c r="M52" s="115"/>
      <c r="N52" s="115"/>
    </row>
    <row r="53" spans="1:14" x14ac:dyDescent="0.2">
      <c r="A53" s="163">
        <f t="shared" si="3"/>
        <v>51</v>
      </c>
      <c r="B53" s="61" t="s">
        <v>56</v>
      </c>
      <c r="C53" s="61" t="s">
        <v>147</v>
      </c>
      <c r="D53" s="60"/>
      <c r="E53" s="61">
        <f t="shared" si="1"/>
        <v>0</v>
      </c>
      <c r="F53" s="122"/>
      <c r="G53" s="115"/>
      <c r="H53" s="115"/>
      <c r="I53" s="115"/>
      <c r="J53" s="61">
        <f t="shared" si="4"/>
        <v>0</v>
      </c>
      <c r="K53" s="115"/>
      <c r="L53" s="115"/>
      <c r="M53" s="115"/>
      <c r="N53" s="115"/>
    </row>
    <row r="54" spans="1:14" x14ac:dyDescent="0.2">
      <c r="A54" s="163">
        <f t="shared" si="3"/>
        <v>52</v>
      </c>
      <c r="B54" s="61" t="s">
        <v>58</v>
      </c>
      <c r="C54" s="61" t="s">
        <v>2</v>
      </c>
      <c r="D54" s="60"/>
      <c r="E54" s="61">
        <f t="shared" si="1"/>
        <v>0</v>
      </c>
      <c r="F54" s="122"/>
      <c r="G54" s="115"/>
      <c r="H54" s="115"/>
      <c r="I54" s="115"/>
      <c r="J54" s="61">
        <f t="shared" si="4"/>
        <v>0</v>
      </c>
      <c r="K54" s="115"/>
      <c r="L54" s="115"/>
      <c r="M54" s="115"/>
      <c r="N54" s="115"/>
    </row>
    <row r="55" spans="1:14" ht="27.75" customHeight="1" x14ac:dyDescent="0.2">
      <c r="A55" s="163">
        <f t="shared" si="3"/>
        <v>53</v>
      </c>
      <c r="B55" s="61" t="s">
        <v>132</v>
      </c>
      <c r="C55" s="61" t="s">
        <v>133</v>
      </c>
      <c r="D55" s="60">
        <v>96</v>
      </c>
      <c r="E55" s="61">
        <f t="shared" si="1"/>
        <v>48</v>
      </c>
      <c r="F55" s="122"/>
      <c r="G55" s="115"/>
      <c r="H55" s="115"/>
      <c r="I55" s="115"/>
      <c r="J55" s="61">
        <f t="shared" si="4"/>
        <v>48</v>
      </c>
      <c r="K55" s="115"/>
      <c r="L55" s="115"/>
      <c r="M55" s="115"/>
      <c r="N55" s="115"/>
    </row>
    <row r="56" spans="1:14" x14ac:dyDescent="0.2">
      <c r="A56" s="163">
        <f t="shared" si="3"/>
        <v>54</v>
      </c>
      <c r="B56" s="61" t="s">
        <v>60</v>
      </c>
      <c r="C56" s="61"/>
      <c r="D56" s="61"/>
      <c r="E56" s="61">
        <f t="shared" si="1"/>
        <v>0</v>
      </c>
      <c r="F56" s="115"/>
      <c r="G56" s="115"/>
      <c r="H56" s="115"/>
      <c r="I56" s="115"/>
      <c r="J56" s="61">
        <f t="shared" si="4"/>
        <v>0</v>
      </c>
      <c r="K56" s="115"/>
      <c r="L56" s="115"/>
      <c r="M56" s="115"/>
      <c r="N56" s="115"/>
    </row>
    <row r="57" spans="1:14" ht="14.25" customHeight="1" x14ac:dyDescent="0.2">
      <c r="A57" s="163">
        <f t="shared" si="3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5"/>
      <c r="H57" s="115"/>
      <c r="I57" s="115"/>
      <c r="J57" s="61">
        <f t="shared" si="4"/>
        <v>1</v>
      </c>
      <c r="K57" s="115"/>
      <c r="L57" s="115"/>
      <c r="M57" s="115"/>
      <c r="N57" s="115"/>
    </row>
    <row r="58" spans="1:14" ht="13.5" customHeight="1" x14ac:dyDescent="0.2">
      <c r="A58" s="163">
        <f t="shared" si="3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5"/>
      <c r="H58" s="115"/>
      <c r="I58" s="115"/>
      <c r="J58" s="61">
        <f t="shared" si="4"/>
        <v>0</v>
      </c>
      <c r="K58" s="115"/>
      <c r="L58" s="115"/>
      <c r="M58" s="115"/>
      <c r="N58" s="115"/>
    </row>
    <row r="59" spans="1:14" x14ac:dyDescent="0.2">
      <c r="A59" s="163">
        <f t="shared" si="3"/>
        <v>57</v>
      </c>
      <c r="B59" s="61" t="s">
        <v>63</v>
      </c>
      <c r="C59" s="61" t="s">
        <v>2</v>
      </c>
      <c r="D59" s="60">
        <v>20</v>
      </c>
      <c r="E59" s="61">
        <f t="shared" si="1"/>
        <v>10</v>
      </c>
      <c r="F59" s="122"/>
      <c r="G59" s="115"/>
      <c r="H59" s="115"/>
      <c r="I59" s="115"/>
      <c r="J59" s="61">
        <f t="shared" si="4"/>
        <v>10</v>
      </c>
      <c r="K59" s="115"/>
      <c r="L59" s="115"/>
      <c r="M59" s="115"/>
      <c r="N59" s="115"/>
    </row>
    <row r="60" spans="1:14" ht="15.75" customHeight="1" x14ac:dyDescent="0.2">
      <c r="A60" s="163">
        <f t="shared" si="3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5"/>
      <c r="H60" s="115"/>
      <c r="I60" s="115"/>
      <c r="J60" s="61">
        <f t="shared" si="4"/>
        <v>0</v>
      </c>
      <c r="K60" s="115"/>
      <c r="L60" s="115"/>
      <c r="M60" s="115"/>
      <c r="N60" s="115"/>
    </row>
    <row r="61" spans="1:14" ht="14.25" customHeight="1" x14ac:dyDescent="0.2">
      <c r="A61" s="163">
        <f t="shared" si="3"/>
        <v>59</v>
      </c>
      <c r="B61" s="61" t="s">
        <v>177</v>
      </c>
      <c r="C61" s="61" t="s">
        <v>157</v>
      </c>
      <c r="D61" s="60">
        <v>24</v>
      </c>
      <c r="E61" s="61">
        <f t="shared" si="1"/>
        <v>12</v>
      </c>
      <c r="F61" s="122"/>
      <c r="G61" s="115"/>
      <c r="H61" s="115"/>
      <c r="I61" s="115"/>
      <c r="J61" s="61">
        <f t="shared" si="4"/>
        <v>12</v>
      </c>
      <c r="K61" s="115"/>
      <c r="L61" s="115"/>
      <c r="M61" s="115"/>
      <c r="N61" s="115"/>
    </row>
    <row r="62" spans="1:14" ht="13.5" customHeight="1" x14ac:dyDescent="0.2">
      <c r="A62" s="163">
        <f t="shared" si="3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5"/>
      <c r="H62" s="115"/>
      <c r="I62" s="115"/>
      <c r="J62" s="61">
        <f t="shared" si="4"/>
        <v>0</v>
      </c>
      <c r="K62" s="115"/>
      <c r="L62" s="115"/>
      <c r="M62" s="115"/>
      <c r="N62" s="115"/>
    </row>
    <row r="63" spans="1:14" x14ac:dyDescent="0.2">
      <c r="A63" s="163">
        <f t="shared" si="3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5"/>
      <c r="H63" s="115"/>
      <c r="I63" s="115"/>
      <c r="J63" s="61">
        <f t="shared" si="4"/>
        <v>12</v>
      </c>
      <c r="K63" s="115"/>
      <c r="L63" s="115"/>
      <c r="M63" s="115"/>
      <c r="N63" s="115"/>
    </row>
    <row r="64" spans="1:14" ht="12.75" customHeight="1" x14ac:dyDescent="0.2">
      <c r="A64" s="163">
        <f t="shared" si="3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5"/>
      <c r="H64" s="115"/>
      <c r="I64" s="115"/>
      <c r="J64" s="61">
        <f t="shared" si="4"/>
        <v>0</v>
      </c>
      <c r="K64" s="115"/>
      <c r="L64" s="115"/>
      <c r="M64" s="115"/>
      <c r="N64" s="115"/>
    </row>
    <row r="65" spans="1:14" ht="12.75" customHeight="1" x14ac:dyDescent="0.2">
      <c r="A65" s="163">
        <f t="shared" si="3"/>
        <v>63</v>
      </c>
      <c r="B65" s="61" t="s">
        <v>170</v>
      </c>
      <c r="C65" s="61" t="s">
        <v>71</v>
      </c>
      <c r="D65" s="60">
        <v>24</v>
      </c>
      <c r="E65" s="61">
        <f t="shared" si="1"/>
        <v>12</v>
      </c>
      <c r="F65" s="112"/>
      <c r="G65" s="115"/>
      <c r="H65" s="115"/>
      <c r="I65" s="115"/>
      <c r="J65" s="61">
        <f t="shared" si="4"/>
        <v>12</v>
      </c>
      <c r="K65" s="115"/>
      <c r="L65" s="115"/>
      <c r="M65" s="115"/>
      <c r="N65" s="115"/>
    </row>
    <row r="66" spans="1:14" ht="12" customHeight="1" x14ac:dyDescent="0.2">
      <c r="A66" s="163">
        <f t="shared" si="3"/>
        <v>64</v>
      </c>
      <c r="B66" s="61" t="s">
        <v>148</v>
      </c>
      <c r="C66" s="61" t="s">
        <v>71</v>
      </c>
      <c r="D66" s="60"/>
      <c r="E66" s="61">
        <f t="shared" si="1"/>
        <v>0</v>
      </c>
      <c r="F66" s="122"/>
      <c r="G66" s="115"/>
      <c r="H66" s="115"/>
      <c r="I66" s="115"/>
      <c r="J66" s="61">
        <f t="shared" si="4"/>
        <v>0</v>
      </c>
      <c r="K66" s="115"/>
      <c r="L66" s="115"/>
      <c r="M66" s="115"/>
      <c r="N66" s="115"/>
    </row>
    <row r="67" spans="1:14" x14ac:dyDescent="0.2">
      <c r="A67" s="163">
        <f t="shared" si="3"/>
        <v>65</v>
      </c>
      <c r="B67" s="61" t="s">
        <v>134</v>
      </c>
      <c r="C67" s="61" t="s">
        <v>2</v>
      </c>
      <c r="D67" s="60">
        <v>12</v>
      </c>
      <c r="E67" s="61">
        <f t="shared" si="1"/>
        <v>6</v>
      </c>
      <c r="F67" s="122"/>
      <c r="G67" s="115"/>
      <c r="H67" s="115"/>
      <c r="I67" s="115"/>
      <c r="J67" s="61">
        <f t="shared" si="4"/>
        <v>6</v>
      </c>
      <c r="K67" s="115"/>
      <c r="L67" s="115"/>
      <c r="M67" s="115"/>
      <c r="N67" s="115"/>
    </row>
    <row r="68" spans="1:14" ht="65.25" customHeight="1" x14ac:dyDescent="0.2">
      <c r="A68" s="163">
        <f t="shared" si="3"/>
        <v>66</v>
      </c>
      <c r="B68" s="61" t="s">
        <v>224</v>
      </c>
      <c r="C68" s="61" t="s">
        <v>9</v>
      </c>
      <c r="D68" s="60">
        <v>4</v>
      </c>
      <c r="E68" s="61">
        <f>(D68/2)</f>
        <v>2</v>
      </c>
      <c r="F68" s="122"/>
      <c r="G68" s="115"/>
      <c r="H68" s="115"/>
      <c r="I68" s="115"/>
      <c r="J68" s="61">
        <f t="shared" si="4"/>
        <v>2</v>
      </c>
      <c r="K68" s="115"/>
      <c r="L68" s="115"/>
      <c r="M68" s="115"/>
      <c r="N68" s="115"/>
    </row>
    <row r="69" spans="1:14" ht="15" customHeight="1" x14ac:dyDescent="0.2">
      <c r="A69" s="163">
        <f t="shared" si="3"/>
        <v>67</v>
      </c>
      <c r="B69" s="61" t="s">
        <v>229</v>
      </c>
      <c r="C69" s="61" t="s">
        <v>75</v>
      </c>
      <c r="D69" s="60">
        <v>192</v>
      </c>
      <c r="E69" s="61">
        <f>(D69/2)</f>
        <v>96</v>
      </c>
      <c r="F69" s="122"/>
      <c r="G69" s="115"/>
      <c r="H69" s="115"/>
      <c r="I69" s="115"/>
      <c r="J69" s="61">
        <f t="shared" si="4"/>
        <v>96</v>
      </c>
      <c r="K69" s="115"/>
      <c r="L69" s="115"/>
      <c r="M69" s="115"/>
      <c r="N69" s="115"/>
    </row>
    <row r="70" spans="1:14" ht="13.5" customHeight="1" x14ac:dyDescent="0.2">
      <c r="A70" s="163">
        <f t="shared" si="3"/>
        <v>68</v>
      </c>
      <c r="B70" s="61" t="s">
        <v>228</v>
      </c>
      <c r="C70" s="61" t="s">
        <v>77</v>
      </c>
      <c r="D70" s="60">
        <v>48</v>
      </c>
      <c r="E70" s="61">
        <f>(D70/2)</f>
        <v>24</v>
      </c>
      <c r="F70" s="122"/>
      <c r="G70" s="115"/>
      <c r="H70" s="115"/>
      <c r="I70" s="115"/>
      <c r="J70" s="61">
        <f t="shared" si="4"/>
        <v>24</v>
      </c>
      <c r="K70" s="115"/>
      <c r="L70" s="115"/>
      <c r="M70" s="115"/>
      <c r="N70" s="115"/>
    </row>
    <row r="71" spans="1:14" ht="21" customHeight="1" x14ac:dyDescent="0.2">
      <c r="A71" s="163">
        <f t="shared" si="3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5"/>
      <c r="H71" s="115"/>
      <c r="I71" s="115"/>
      <c r="J71" s="61">
        <f t="shared" si="4"/>
        <v>0</v>
      </c>
      <c r="K71" s="115"/>
      <c r="L71" s="115"/>
      <c r="M71" s="115"/>
      <c r="N71" s="115"/>
    </row>
    <row r="72" spans="1:14" s="103" customFormat="1" x14ac:dyDescent="0.2">
      <c r="A72" s="163">
        <f t="shared" si="3"/>
        <v>70</v>
      </c>
      <c r="B72" s="102" t="s">
        <v>180</v>
      </c>
      <c r="C72" s="102" t="s">
        <v>181</v>
      </c>
      <c r="D72" s="60">
        <v>0</v>
      </c>
      <c r="E72" s="61">
        <f>(D72/2)</f>
        <v>0</v>
      </c>
      <c r="F72" s="118"/>
      <c r="G72" s="115"/>
      <c r="H72" s="115"/>
      <c r="I72" s="115"/>
      <c r="J72" s="60">
        <v>24</v>
      </c>
      <c r="K72" s="115"/>
      <c r="L72" s="115"/>
      <c r="M72" s="115"/>
      <c r="N72" s="115"/>
    </row>
    <row r="73" spans="1:14" x14ac:dyDescent="0.2">
      <c r="A73" s="76"/>
      <c r="B73" s="77"/>
      <c r="C73" s="77"/>
      <c r="H73" s="61" t="s">
        <v>138</v>
      </c>
      <c r="I73" s="147"/>
      <c r="M73" s="61" t="s">
        <v>138</v>
      </c>
      <c r="N73" s="147"/>
    </row>
    <row r="74" spans="1:14" x14ac:dyDescent="0.2">
      <c r="A74" s="78"/>
      <c r="B74" s="79"/>
      <c r="C74" s="79"/>
    </row>
    <row r="75" spans="1:14" x14ac:dyDescent="0.2">
      <c r="E75" s="144"/>
      <c r="F75" s="144"/>
      <c r="G75" s="145"/>
      <c r="H75" s="145"/>
      <c r="I75" s="145"/>
      <c r="J75" s="145"/>
      <c r="K75" s="145"/>
      <c r="L75" s="145"/>
      <c r="M75" s="145"/>
      <c r="N75" s="145"/>
    </row>
    <row r="76" spans="1:14" x14ac:dyDescent="0.2">
      <c r="E76" s="144"/>
      <c r="F76" s="144"/>
      <c r="G76" s="145"/>
      <c r="H76" s="145"/>
      <c r="I76" s="145"/>
      <c r="J76" s="145"/>
      <c r="K76" s="145"/>
      <c r="L76" s="145"/>
      <c r="M76" s="145"/>
      <c r="N76" s="145"/>
    </row>
    <row r="77" spans="1:14" ht="66" x14ac:dyDescent="0.2">
      <c r="B77" s="187" t="s">
        <v>242</v>
      </c>
      <c r="E77" s="144"/>
      <c r="F77" s="144"/>
      <c r="G77" s="145"/>
      <c r="H77" s="145"/>
      <c r="I77" s="145"/>
      <c r="J77" s="145"/>
      <c r="K77" s="145"/>
      <c r="L77" s="145"/>
      <c r="M77" s="145"/>
      <c r="N77" s="145"/>
    </row>
    <row r="78" spans="1:14" x14ac:dyDescent="0.2">
      <c r="B78" s="51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x14ac:dyDescent="0.2">
      <c r="B79" s="51"/>
    </row>
    <row r="80" spans="1:14" ht="16.5" x14ac:dyDescent="0.2">
      <c r="B80" s="187"/>
    </row>
    <row r="81" spans="2:2" ht="16.5" x14ac:dyDescent="0.2">
      <c r="B81" s="187"/>
    </row>
    <row r="82" spans="2:2" ht="33" x14ac:dyDescent="0.2">
      <c r="B82" s="187" t="s">
        <v>243</v>
      </c>
    </row>
    <row r="83" spans="2:2" ht="14.25" x14ac:dyDescent="0.2">
      <c r="B83" s="188" t="s">
        <v>244</v>
      </c>
    </row>
    <row r="84" spans="2:2" ht="28.5" x14ac:dyDescent="0.2">
      <c r="B84" s="188" t="s">
        <v>245</v>
      </c>
    </row>
    <row r="85" spans="2:2" ht="28.5" x14ac:dyDescent="0.2">
      <c r="B85" s="188" t="s">
        <v>246</v>
      </c>
    </row>
  </sheetData>
  <mergeCells count="4">
    <mergeCell ref="A1:B1"/>
    <mergeCell ref="E1:I1"/>
    <mergeCell ref="J1:N1"/>
    <mergeCell ref="C1: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4"/>
  <sheetViews>
    <sheetView workbookViewId="0">
      <pane xSplit="2" ySplit="2" topLeftCell="C75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14.85546875" style="62" customWidth="1"/>
    <col min="5" max="6" width="11.42578125" style="62"/>
    <col min="7" max="7" width="11.7109375" style="62" bestFit="1" customWidth="1"/>
    <col min="8" max="8" width="11.5703125" style="62" bestFit="1" customWidth="1"/>
    <col min="9" max="9" width="11.7109375" style="62" bestFit="1" customWidth="1"/>
    <col min="10" max="11" width="11.42578125" style="62"/>
    <col min="12" max="12" width="11.7109375" style="62" bestFit="1" customWidth="1"/>
    <col min="13" max="13" width="11.5703125" style="62" bestFit="1" customWidth="1"/>
    <col min="14" max="14" width="11.710937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241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50.25" customHeight="1" x14ac:dyDescent="0.2">
      <c r="A2" s="57" t="s">
        <v>0</v>
      </c>
      <c r="B2" s="57" t="s">
        <v>1</v>
      </c>
      <c r="C2" s="57" t="s">
        <v>2</v>
      </c>
      <c r="D2" s="58" t="s">
        <v>149</v>
      </c>
      <c r="E2" s="58" t="s">
        <v>136</v>
      </c>
      <c r="F2" s="58" t="s">
        <v>137</v>
      </c>
      <c r="G2" s="58" t="s">
        <v>138</v>
      </c>
      <c r="H2" s="58" t="s">
        <v>139</v>
      </c>
      <c r="I2" s="58" t="s">
        <v>140</v>
      </c>
      <c r="J2" s="58" t="s">
        <v>136</v>
      </c>
      <c r="K2" s="58" t="s">
        <v>137</v>
      </c>
      <c r="L2" s="58" t="s">
        <v>138</v>
      </c>
      <c r="M2" s="58" t="s">
        <v>139</v>
      </c>
      <c r="N2" s="58" t="s">
        <v>140</v>
      </c>
    </row>
    <row r="3" spans="1:14" x14ac:dyDescent="0.2">
      <c r="A3" s="58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5"/>
      <c r="H3" s="115"/>
      <c r="I3" s="115"/>
      <c r="J3" s="61">
        <v>20</v>
      </c>
      <c r="K3" s="115"/>
      <c r="L3" s="115"/>
      <c r="M3" s="115"/>
      <c r="N3" s="115"/>
    </row>
    <row r="4" spans="1:14" x14ac:dyDescent="0.2">
      <c r="A4" s="58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0">(D4/2)</f>
        <v>5</v>
      </c>
      <c r="F4" s="122"/>
      <c r="G4" s="115"/>
      <c r="H4" s="115"/>
      <c r="I4" s="115"/>
      <c r="J4" s="61">
        <v>5</v>
      </c>
      <c r="K4" s="115"/>
      <c r="L4" s="115"/>
      <c r="M4" s="115"/>
      <c r="N4" s="115"/>
    </row>
    <row r="5" spans="1:14" ht="19.5" customHeight="1" x14ac:dyDescent="0.2">
      <c r="A5" s="58">
        <f t="shared" ref="A5:A68" si="1">1+A4</f>
        <v>3</v>
      </c>
      <c r="B5" s="61" t="s">
        <v>124</v>
      </c>
      <c r="C5" s="61" t="s">
        <v>7</v>
      </c>
      <c r="D5" s="61"/>
      <c r="E5" s="61">
        <f t="shared" si="0"/>
        <v>0</v>
      </c>
      <c r="F5" s="122"/>
      <c r="G5" s="115"/>
      <c r="H5" s="115"/>
      <c r="I5" s="115"/>
      <c r="J5" s="61"/>
      <c r="K5" s="115"/>
      <c r="L5" s="115"/>
      <c r="M5" s="115"/>
      <c r="N5" s="115"/>
    </row>
    <row r="6" spans="1:14" x14ac:dyDescent="0.2">
      <c r="A6" s="58">
        <f t="shared" si="1"/>
        <v>4</v>
      </c>
      <c r="B6" s="61" t="s">
        <v>8</v>
      </c>
      <c r="C6" s="61" t="s">
        <v>2</v>
      </c>
      <c r="D6" s="61"/>
      <c r="E6" s="61">
        <f t="shared" si="0"/>
        <v>0</v>
      </c>
      <c r="F6" s="122"/>
      <c r="G6" s="115"/>
      <c r="H6" s="115"/>
      <c r="I6" s="115"/>
      <c r="J6" s="61"/>
      <c r="K6" s="115"/>
      <c r="L6" s="115"/>
      <c r="M6" s="115"/>
      <c r="N6" s="115"/>
    </row>
    <row r="7" spans="1:14" ht="15" customHeight="1" x14ac:dyDescent="0.2">
      <c r="A7" s="58">
        <f t="shared" si="1"/>
        <v>5</v>
      </c>
      <c r="B7" s="61" t="s">
        <v>121</v>
      </c>
      <c r="C7" s="61" t="s">
        <v>9</v>
      </c>
      <c r="D7" s="60">
        <v>8</v>
      </c>
      <c r="E7" s="61">
        <f t="shared" si="0"/>
        <v>4</v>
      </c>
      <c r="F7" s="122"/>
      <c r="G7" s="115"/>
      <c r="H7" s="115"/>
      <c r="I7" s="115"/>
      <c r="J7" s="61">
        <v>4</v>
      </c>
      <c r="K7" s="115"/>
      <c r="L7" s="115"/>
      <c r="M7" s="115"/>
      <c r="N7" s="115"/>
    </row>
    <row r="8" spans="1:14" x14ac:dyDescent="0.2">
      <c r="A8" s="58">
        <f t="shared" si="1"/>
        <v>6</v>
      </c>
      <c r="B8" s="61" t="s">
        <v>122</v>
      </c>
      <c r="C8" s="61" t="s">
        <v>114</v>
      </c>
      <c r="D8" s="61"/>
      <c r="E8" s="61">
        <f t="shared" si="0"/>
        <v>0</v>
      </c>
      <c r="F8" s="122"/>
      <c r="G8" s="115"/>
      <c r="H8" s="115"/>
      <c r="I8" s="115"/>
      <c r="J8" s="61"/>
      <c r="K8" s="115"/>
      <c r="L8" s="115"/>
      <c r="M8" s="115"/>
      <c r="N8" s="115"/>
    </row>
    <row r="9" spans="1:14" x14ac:dyDescent="0.2">
      <c r="A9" s="58">
        <f t="shared" si="1"/>
        <v>7</v>
      </c>
      <c r="B9" s="61" t="s">
        <v>123</v>
      </c>
      <c r="C9" s="61" t="s">
        <v>2</v>
      </c>
      <c r="D9" s="61"/>
      <c r="E9" s="61">
        <f t="shared" si="0"/>
        <v>0</v>
      </c>
      <c r="F9" s="122"/>
      <c r="G9" s="115"/>
      <c r="H9" s="115"/>
      <c r="I9" s="115"/>
      <c r="J9" s="61"/>
      <c r="K9" s="115"/>
      <c r="L9" s="115"/>
      <c r="M9" s="115"/>
      <c r="N9" s="115"/>
    </row>
    <row r="10" spans="1:14" ht="27" customHeight="1" x14ac:dyDescent="0.2">
      <c r="A10" s="58">
        <f t="shared" si="1"/>
        <v>8</v>
      </c>
      <c r="B10" s="61" t="s">
        <v>10</v>
      </c>
      <c r="C10" s="61" t="s">
        <v>11</v>
      </c>
      <c r="D10" s="61"/>
      <c r="E10" s="61">
        <f t="shared" si="0"/>
        <v>0</v>
      </c>
      <c r="F10" s="112"/>
      <c r="G10" s="115"/>
      <c r="H10" s="115"/>
      <c r="I10" s="115"/>
      <c r="J10" s="61"/>
      <c r="K10" s="115"/>
      <c r="L10" s="115"/>
      <c r="M10" s="115"/>
      <c r="N10" s="115"/>
    </row>
    <row r="11" spans="1:14" x14ac:dyDescent="0.2">
      <c r="A11" s="58">
        <f t="shared" si="1"/>
        <v>9</v>
      </c>
      <c r="B11" s="61" t="s">
        <v>12</v>
      </c>
      <c r="C11" s="61" t="s">
        <v>2</v>
      </c>
      <c r="D11" s="60">
        <v>4</v>
      </c>
      <c r="E11" s="61">
        <f t="shared" si="0"/>
        <v>2</v>
      </c>
      <c r="F11" s="122"/>
      <c r="G11" s="115"/>
      <c r="H11" s="115"/>
      <c r="I11" s="115"/>
      <c r="J11" s="61">
        <v>2</v>
      </c>
      <c r="K11" s="115"/>
      <c r="L11" s="115"/>
      <c r="M11" s="115"/>
      <c r="N11" s="115"/>
    </row>
    <row r="12" spans="1:14" ht="93.75" customHeight="1" x14ac:dyDescent="0.2">
      <c r="A12" s="58">
        <f t="shared" si="1"/>
        <v>10</v>
      </c>
      <c r="B12" s="48" t="s">
        <v>231</v>
      </c>
      <c r="C12" s="61" t="s">
        <v>14</v>
      </c>
      <c r="D12" s="60">
        <v>2</v>
      </c>
      <c r="E12" s="61">
        <f t="shared" si="0"/>
        <v>1</v>
      </c>
      <c r="F12" s="122"/>
      <c r="G12" s="115"/>
      <c r="H12" s="115"/>
      <c r="I12" s="115"/>
      <c r="J12" s="61"/>
      <c r="K12" s="115"/>
      <c r="L12" s="115"/>
      <c r="M12" s="115"/>
      <c r="N12" s="115"/>
    </row>
    <row r="13" spans="1:14" ht="12" customHeight="1" x14ac:dyDescent="0.2">
      <c r="A13" s="58">
        <f t="shared" si="1"/>
        <v>11</v>
      </c>
      <c r="B13" s="61" t="s">
        <v>15</v>
      </c>
      <c r="C13" s="61" t="s">
        <v>9</v>
      </c>
      <c r="D13" s="60">
        <v>44</v>
      </c>
      <c r="E13" s="61">
        <f t="shared" si="0"/>
        <v>22</v>
      </c>
      <c r="F13" s="122"/>
      <c r="G13" s="115"/>
      <c r="H13" s="115"/>
      <c r="I13" s="115"/>
      <c r="J13" s="61">
        <v>22</v>
      </c>
      <c r="K13" s="115"/>
      <c r="L13" s="115"/>
      <c r="M13" s="115"/>
      <c r="N13" s="115"/>
    </row>
    <row r="14" spans="1:14" ht="51" x14ac:dyDescent="0.2">
      <c r="A14" s="58">
        <f t="shared" si="1"/>
        <v>12</v>
      </c>
      <c r="B14" s="48" t="s">
        <v>236</v>
      </c>
      <c r="C14" s="61" t="s">
        <v>2</v>
      </c>
      <c r="D14" s="60">
        <v>2</v>
      </c>
      <c r="E14" s="61">
        <f t="shared" si="0"/>
        <v>1</v>
      </c>
      <c r="F14" s="122"/>
      <c r="G14" s="115"/>
      <c r="H14" s="115"/>
      <c r="I14" s="115"/>
      <c r="J14" s="61">
        <v>1</v>
      </c>
      <c r="K14" s="115"/>
      <c r="L14" s="115"/>
      <c r="M14" s="115"/>
      <c r="N14" s="115"/>
    </row>
    <row r="15" spans="1:14" x14ac:dyDescent="0.2">
      <c r="A15" s="58">
        <f t="shared" si="1"/>
        <v>13</v>
      </c>
      <c r="B15" s="61" t="s">
        <v>17</v>
      </c>
      <c r="C15" s="61" t="s">
        <v>2</v>
      </c>
      <c r="D15" s="60">
        <v>48</v>
      </c>
      <c r="E15" s="61">
        <f t="shared" si="0"/>
        <v>24</v>
      </c>
      <c r="F15" s="122"/>
      <c r="G15" s="115"/>
      <c r="H15" s="115"/>
      <c r="I15" s="115"/>
      <c r="J15" s="61">
        <v>24</v>
      </c>
      <c r="K15" s="115"/>
      <c r="L15" s="115"/>
      <c r="M15" s="115"/>
      <c r="N15" s="115"/>
    </row>
    <row r="16" spans="1:14" x14ac:dyDescent="0.2">
      <c r="A16" s="58">
        <f t="shared" si="1"/>
        <v>14</v>
      </c>
      <c r="B16" s="61" t="s">
        <v>151</v>
      </c>
      <c r="C16" s="61" t="s">
        <v>172</v>
      </c>
      <c r="D16" s="60">
        <v>2</v>
      </c>
      <c r="E16" s="61">
        <f t="shared" si="0"/>
        <v>1</v>
      </c>
      <c r="F16" s="122"/>
      <c r="G16" s="115"/>
      <c r="H16" s="115"/>
      <c r="I16" s="115"/>
      <c r="J16" s="61">
        <v>1</v>
      </c>
      <c r="K16" s="115"/>
      <c r="L16" s="115"/>
      <c r="M16" s="115"/>
      <c r="N16" s="115"/>
    </row>
    <row r="17" spans="1:14" ht="13.5" customHeight="1" x14ac:dyDescent="0.2">
      <c r="A17" s="58">
        <f t="shared" si="1"/>
        <v>15</v>
      </c>
      <c r="B17" s="61" t="s">
        <v>152</v>
      </c>
      <c r="C17" s="61" t="s">
        <v>161</v>
      </c>
      <c r="D17" s="60">
        <v>96</v>
      </c>
      <c r="E17" s="61">
        <f t="shared" si="0"/>
        <v>48</v>
      </c>
      <c r="F17" s="122"/>
      <c r="G17" s="115"/>
      <c r="H17" s="115"/>
      <c r="I17" s="115"/>
      <c r="J17" s="61">
        <v>61</v>
      </c>
      <c r="K17" s="115"/>
      <c r="L17" s="115"/>
      <c r="M17" s="115"/>
      <c r="N17" s="115"/>
    </row>
    <row r="18" spans="1:14" ht="13.5" customHeight="1" x14ac:dyDescent="0.2">
      <c r="A18" s="58">
        <f t="shared" si="1"/>
        <v>16</v>
      </c>
      <c r="B18" s="61" t="s">
        <v>153</v>
      </c>
      <c r="C18" s="61" t="s">
        <v>77</v>
      </c>
      <c r="D18" s="60">
        <v>12</v>
      </c>
      <c r="E18" s="61">
        <f t="shared" si="0"/>
        <v>6</v>
      </c>
      <c r="F18" s="122"/>
      <c r="G18" s="115"/>
      <c r="H18" s="115"/>
      <c r="I18" s="115"/>
      <c r="J18" s="61">
        <v>6</v>
      </c>
      <c r="K18" s="115"/>
      <c r="L18" s="115"/>
      <c r="M18" s="115"/>
      <c r="N18" s="115"/>
    </row>
    <row r="19" spans="1:14" ht="13.5" customHeight="1" x14ac:dyDescent="0.2">
      <c r="A19" s="58">
        <f t="shared" si="1"/>
        <v>17</v>
      </c>
      <c r="B19" s="61" t="s">
        <v>162</v>
      </c>
      <c r="C19" s="61" t="s">
        <v>2</v>
      </c>
      <c r="D19" s="60"/>
      <c r="E19" s="61">
        <f t="shared" si="0"/>
        <v>0</v>
      </c>
      <c r="F19" s="122"/>
      <c r="G19" s="115"/>
      <c r="H19" s="115"/>
      <c r="I19" s="115"/>
      <c r="J19" s="61"/>
      <c r="K19" s="115"/>
      <c r="L19" s="115"/>
      <c r="M19" s="115"/>
      <c r="N19" s="115"/>
    </row>
    <row r="20" spans="1:14" ht="13.5" customHeight="1" x14ac:dyDescent="0.2">
      <c r="A20" s="58">
        <f t="shared" si="1"/>
        <v>18</v>
      </c>
      <c r="B20" s="61" t="s">
        <v>163</v>
      </c>
      <c r="C20" s="61" t="s">
        <v>2</v>
      </c>
      <c r="D20" s="60"/>
      <c r="E20" s="61">
        <f t="shared" si="0"/>
        <v>0</v>
      </c>
      <c r="F20" s="122"/>
      <c r="G20" s="115"/>
      <c r="H20" s="115"/>
      <c r="I20" s="115"/>
      <c r="J20" s="61"/>
      <c r="K20" s="115"/>
      <c r="L20" s="115"/>
      <c r="M20" s="115"/>
      <c r="N20" s="115"/>
    </row>
    <row r="21" spans="1:14" x14ac:dyDescent="0.2">
      <c r="A21" s="58">
        <f t="shared" si="1"/>
        <v>19</v>
      </c>
      <c r="B21" s="61" t="s">
        <v>164</v>
      </c>
      <c r="C21" s="61" t="s">
        <v>2</v>
      </c>
      <c r="D21" s="60"/>
      <c r="E21" s="61">
        <f t="shared" si="0"/>
        <v>0</v>
      </c>
      <c r="F21" s="122"/>
      <c r="G21" s="115"/>
      <c r="H21" s="115"/>
      <c r="I21" s="115"/>
      <c r="J21" s="61"/>
      <c r="K21" s="115"/>
      <c r="L21" s="115"/>
      <c r="M21" s="115"/>
      <c r="N21" s="115"/>
    </row>
    <row r="22" spans="1:14" x14ac:dyDescent="0.2">
      <c r="A22" s="58">
        <f t="shared" si="1"/>
        <v>20</v>
      </c>
      <c r="B22" s="61" t="s">
        <v>22</v>
      </c>
      <c r="C22" s="61" t="s">
        <v>2</v>
      </c>
      <c r="D22" s="60"/>
      <c r="E22" s="61">
        <f t="shared" si="0"/>
        <v>0</v>
      </c>
      <c r="F22" s="122"/>
      <c r="G22" s="115"/>
      <c r="H22" s="115"/>
      <c r="I22" s="115"/>
      <c r="J22" s="61"/>
      <c r="K22" s="115"/>
      <c r="L22" s="115"/>
      <c r="M22" s="115"/>
      <c r="N22" s="115"/>
    </row>
    <row r="23" spans="1:14" ht="140.25" x14ac:dyDescent="0.2">
      <c r="A23" s="58">
        <f t="shared" si="1"/>
        <v>21</v>
      </c>
      <c r="B23" s="61" t="s">
        <v>212</v>
      </c>
      <c r="C23" s="61" t="s">
        <v>165</v>
      </c>
      <c r="D23" s="60">
        <v>36</v>
      </c>
      <c r="E23" s="61">
        <f t="shared" si="0"/>
        <v>18</v>
      </c>
      <c r="F23" s="122"/>
      <c r="G23" s="115"/>
      <c r="H23" s="115"/>
      <c r="I23" s="115"/>
      <c r="J23" s="61">
        <v>24</v>
      </c>
      <c r="K23" s="115"/>
      <c r="L23" s="115"/>
      <c r="M23" s="115"/>
      <c r="N23" s="115"/>
    </row>
    <row r="24" spans="1:14" x14ac:dyDescent="0.2">
      <c r="A24" s="58">
        <f t="shared" si="1"/>
        <v>22</v>
      </c>
      <c r="B24" s="61" t="s">
        <v>25</v>
      </c>
      <c r="C24" s="61" t="s">
        <v>2</v>
      </c>
      <c r="D24" s="60">
        <v>2</v>
      </c>
      <c r="E24" s="61">
        <f t="shared" si="0"/>
        <v>1</v>
      </c>
      <c r="F24" s="122"/>
      <c r="G24" s="115"/>
      <c r="H24" s="115"/>
      <c r="I24" s="115"/>
      <c r="J24" s="61">
        <v>1</v>
      </c>
      <c r="K24" s="115"/>
      <c r="L24" s="115"/>
      <c r="M24" s="115"/>
      <c r="N24" s="115"/>
    </row>
    <row r="25" spans="1:14" ht="13.5" customHeight="1" x14ac:dyDescent="0.2">
      <c r="A25" s="58">
        <f t="shared" si="1"/>
        <v>23</v>
      </c>
      <c r="B25" s="61" t="s">
        <v>26</v>
      </c>
      <c r="C25" s="61" t="s">
        <v>2</v>
      </c>
      <c r="D25" s="60">
        <v>4</v>
      </c>
      <c r="E25" s="61">
        <f t="shared" si="0"/>
        <v>2</v>
      </c>
      <c r="F25" s="122"/>
      <c r="G25" s="115"/>
      <c r="H25" s="115"/>
      <c r="I25" s="115"/>
      <c r="J25" s="61">
        <v>2</v>
      </c>
      <c r="K25" s="115"/>
      <c r="L25" s="115"/>
      <c r="M25" s="115"/>
      <c r="N25" s="115"/>
    </row>
    <row r="26" spans="1:14" ht="40.5" customHeight="1" x14ac:dyDescent="0.2">
      <c r="A26" s="58">
        <f t="shared" si="1"/>
        <v>24</v>
      </c>
      <c r="B26" s="61" t="s">
        <v>234</v>
      </c>
      <c r="C26" s="61" t="s">
        <v>9</v>
      </c>
      <c r="D26" s="61"/>
      <c r="E26" s="61">
        <f t="shared" si="0"/>
        <v>0</v>
      </c>
      <c r="F26" s="122"/>
      <c r="G26" s="115"/>
      <c r="H26" s="115"/>
      <c r="I26" s="115"/>
      <c r="J26" s="61"/>
      <c r="K26" s="115"/>
      <c r="L26" s="115"/>
      <c r="M26" s="115"/>
      <c r="N26" s="115"/>
    </row>
    <row r="27" spans="1:14" ht="13.5" customHeight="1" x14ac:dyDescent="0.2">
      <c r="A27" s="58">
        <f t="shared" si="1"/>
        <v>25</v>
      </c>
      <c r="B27" s="61" t="s">
        <v>28</v>
      </c>
      <c r="C27" s="61" t="s">
        <v>9</v>
      </c>
      <c r="D27" s="60"/>
      <c r="E27" s="61">
        <f t="shared" si="0"/>
        <v>0</v>
      </c>
      <c r="F27" s="122"/>
      <c r="G27" s="115"/>
      <c r="H27" s="115"/>
      <c r="I27" s="115"/>
      <c r="J27" s="61"/>
      <c r="K27" s="115"/>
      <c r="L27" s="115"/>
      <c r="M27" s="115"/>
      <c r="N27" s="115"/>
    </row>
    <row r="28" spans="1:14" x14ac:dyDescent="0.2">
      <c r="A28" s="58">
        <f t="shared" si="1"/>
        <v>26</v>
      </c>
      <c r="B28" s="61" t="s">
        <v>29</v>
      </c>
      <c r="C28" s="61" t="s">
        <v>2</v>
      </c>
      <c r="D28" s="60"/>
      <c r="E28" s="61">
        <f t="shared" si="0"/>
        <v>0</v>
      </c>
      <c r="F28" s="122"/>
      <c r="G28" s="115"/>
      <c r="H28" s="115"/>
      <c r="I28" s="115"/>
      <c r="J28" s="61"/>
      <c r="K28" s="115"/>
      <c r="L28" s="115"/>
      <c r="M28" s="115"/>
      <c r="N28" s="115"/>
    </row>
    <row r="29" spans="1:14" x14ac:dyDescent="0.2">
      <c r="A29" s="58">
        <f t="shared" si="1"/>
        <v>27</v>
      </c>
      <c r="B29" s="61" t="s">
        <v>30</v>
      </c>
      <c r="C29" s="61" t="s">
        <v>2</v>
      </c>
      <c r="D29" s="60">
        <v>8</v>
      </c>
      <c r="E29" s="61">
        <f t="shared" si="0"/>
        <v>4</v>
      </c>
      <c r="F29" s="122"/>
      <c r="G29" s="115"/>
      <c r="H29" s="115"/>
      <c r="I29" s="115"/>
      <c r="J29" s="61">
        <v>4</v>
      </c>
      <c r="K29" s="115"/>
      <c r="L29" s="115"/>
      <c r="M29" s="115"/>
      <c r="N29" s="115"/>
    </row>
    <row r="30" spans="1:14" x14ac:dyDescent="0.2">
      <c r="A30" s="58">
        <f t="shared" si="1"/>
        <v>28</v>
      </c>
      <c r="B30" s="61" t="s">
        <v>31</v>
      </c>
      <c r="C30" s="61" t="s">
        <v>2</v>
      </c>
      <c r="D30" s="60">
        <v>16</v>
      </c>
      <c r="E30" s="61">
        <f t="shared" si="0"/>
        <v>8</v>
      </c>
      <c r="F30" s="122"/>
      <c r="G30" s="115"/>
      <c r="H30" s="115"/>
      <c r="I30" s="115"/>
      <c r="J30" s="61">
        <v>8</v>
      </c>
      <c r="K30" s="115"/>
      <c r="L30" s="115"/>
      <c r="M30" s="115"/>
      <c r="N30" s="115"/>
    </row>
    <row r="31" spans="1:14" x14ac:dyDescent="0.2">
      <c r="A31" s="58">
        <f t="shared" si="1"/>
        <v>29</v>
      </c>
      <c r="B31" s="61" t="s">
        <v>32</v>
      </c>
      <c r="C31" s="61" t="s">
        <v>2</v>
      </c>
      <c r="D31" s="60"/>
      <c r="E31" s="61">
        <f t="shared" si="0"/>
        <v>0</v>
      </c>
      <c r="F31" s="122"/>
      <c r="G31" s="115"/>
      <c r="H31" s="115"/>
      <c r="I31" s="115"/>
      <c r="J31" s="61"/>
      <c r="K31" s="115"/>
      <c r="L31" s="115"/>
      <c r="M31" s="115"/>
      <c r="N31" s="115"/>
    </row>
    <row r="32" spans="1:14" x14ac:dyDescent="0.2">
      <c r="A32" s="58">
        <f t="shared" si="1"/>
        <v>30</v>
      </c>
      <c r="B32" s="61" t="s">
        <v>33</v>
      </c>
      <c r="C32" s="61" t="s">
        <v>2</v>
      </c>
      <c r="D32" s="60">
        <v>1</v>
      </c>
      <c r="E32" s="61">
        <f t="shared" si="0"/>
        <v>0.5</v>
      </c>
      <c r="F32" s="122"/>
      <c r="G32" s="115"/>
      <c r="H32" s="115"/>
      <c r="I32" s="115"/>
      <c r="J32" s="61"/>
      <c r="K32" s="115"/>
      <c r="L32" s="115"/>
      <c r="M32" s="115"/>
      <c r="N32" s="115"/>
    </row>
    <row r="33" spans="1:14" x14ac:dyDescent="0.2">
      <c r="A33" s="58">
        <f t="shared" si="1"/>
        <v>31</v>
      </c>
      <c r="B33" s="61" t="s">
        <v>226</v>
      </c>
      <c r="C33" s="61" t="s">
        <v>2</v>
      </c>
      <c r="D33" s="60">
        <v>12</v>
      </c>
      <c r="E33" s="61">
        <f t="shared" si="0"/>
        <v>6</v>
      </c>
      <c r="F33" s="122"/>
      <c r="G33" s="115"/>
      <c r="H33" s="115"/>
      <c r="I33" s="115"/>
      <c r="J33" s="61">
        <v>6</v>
      </c>
      <c r="K33" s="115"/>
      <c r="L33" s="115"/>
      <c r="M33" s="115"/>
      <c r="N33" s="115"/>
    </row>
    <row r="34" spans="1:14" x14ac:dyDescent="0.2">
      <c r="A34" s="58">
        <f t="shared" si="1"/>
        <v>32</v>
      </c>
      <c r="B34" s="61" t="s">
        <v>227</v>
      </c>
      <c r="C34" s="61" t="s">
        <v>2</v>
      </c>
      <c r="D34" s="60">
        <v>24</v>
      </c>
      <c r="E34" s="61">
        <f t="shared" si="0"/>
        <v>12</v>
      </c>
      <c r="F34" s="122"/>
      <c r="G34" s="115"/>
      <c r="H34" s="115"/>
      <c r="I34" s="115"/>
      <c r="J34" s="61">
        <v>12</v>
      </c>
      <c r="K34" s="115"/>
      <c r="L34" s="115"/>
      <c r="M34" s="115"/>
      <c r="N34" s="115"/>
    </row>
    <row r="35" spans="1:14" ht="61.5" customHeight="1" x14ac:dyDescent="0.2">
      <c r="A35" s="58">
        <f t="shared" si="1"/>
        <v>33</v>
      </c>
      <c r="B35" s="61" t="s">
        <v>235</v>
      </c>
      <c r="C35" s="61" t="s">
        <v>37</v>
      </c>
      <c r="D35" s="60"/>
      <c r="E35" s="61">
        <f t="shared" si="0"/>
        <v>0</v>
      </c>
      <c r="F35" s="122"/>
      <c r="G35" s="115"/>
      <c r="H35" s="115"/>
      <c r="I35" s="115"/>
      <c r="J35" s="61"/>
      <c r="K35" s="115"/>
      <c r="L35" s="115"/>
      <c r="M35" s="115"/>
      <c r="N35" s="115"/>
    </row>
    <row r="36" spans="1:14" ht="72.75" customHeight="1" x14ac:dyDescent="0.2">
      <c r="A36" s="58">
        <f t="shared" si="1"/>
        <v>34</v>
      </c>
      <c r="B36" s="48" t="s">
        <v>233</v>
      </c>
      <c r="C36" s="49" t="s">
        <v>39</v>
      </c>
      <c r="D36" s="60">
        <v>12</v>
      </c>
      <c r="E36" s="61">
        <f t="shared" si="0"/>
        <v>6</v>
      </c>
      <c r="F36" s="122"/>
      <c r="G36" s="115"/>
      <c r="H36" s="115"/>
      <c r="I36" s="115"/>
      <c r="J36" s="61">
        <v>6</v>
      </c>
      <c r="K36" s="115"/>
      <c r="L36" s="115"/>
      <c r="M36" s="115"/>
      <c r="N36" s="115"/>
    </row>
    <row r="37" spans="1:14" ht="60" customHeight="1" x14ac:dyDescent="0.2">
      <c r="A37" s="58">
        <f t="shared" si="1"/>
        <v>35</v>
      </c>
      <c r="B37" s="48" t="s">
        <v>219</v>
      </c>
      <c r="C37" s="49" t="s">
        <v>220</v>
      </c>
      <c r="D37" s="60">
        <v>24</v>
      </c>
      <c r="E37" s="61">
        <f t="shared" si="0"/>
        <v>12</v>
      </c>
      <c r="F37" s="122"/>
      <c r="G37" s="115"/>
      <c r="H37" s="115"/>
      <c r="I37" s="115"/>
      <c r="J37" s="61">
        <v>12</v>
      </c>
      <c r="K37" s="115"/>
      <c r="L37" s="115"/>
      <c r="M37" s="115"/>
      <c r="N37" s="115"/>
    </row>
    <row r="38" spans="1:14" ht="93.75" customHeight="1" x14ac:dyDescent="0.2">
      <c r="A38" s="58">
        <f t="shared" si="1"/>
        <v>36</v>
      </c>
      <c r="B38" s="61" t="s">
        <v>218</v>
      </c>
      <c r="C38" s="61" t="s">
        <v>175</v>
      </c>
      <c r="D38" s="60">
        <v>10</v>
      </c>
      <c r="E38" s="61">
        <f t="shared" si="0"/>
        <v>5</v>
      </c>
      <c r="F38" s="122"/>
      <c r="G38" s="115"/>
      <c r="H38" s="115"/>
      <c r="I38" s="115"/>
      <c r="J38" s="61">
        <v>5</v>
      </c>
      <c r="K38" s="115"/>
      <c r="L38" s="115"/>
      <c r="M38" s="115"/>
      <c r="N38" s="115"/>
    </row>
    <row r="39" spans="1:14" ht="14.25" customHeight="1" x14ac:dyDescent="0.2">
      <c r="A39" s="58">
        <f t="shared" si="1"/>
        <v>37</v>
      </c>
      <c r="B39" s="61" t="s">
        <v>42</v>
      </c>
      <c r="C39" s="61" t="s">
        <v>43</v>
      </c>
      <c r="D39" s="60">
        <v>12</v>
      </c>
      <c r="E39" s="61">
        <f t="shared" si="0"/>
        <v>6</v>
      </c>
      <c r="F39" s="122"/>
      <c r="G39" s="115"/>
      <c r="H39" s="115"/>
      <c r="I39" s="115"/>
      <c r="J39" s="61">
        <v>6</v>
      </c>
      <c r="K39" s="115"/>
      <c r="L39" s="115"/>
      <c r="M39" s="115"/>
      <c r="N39" s="115"/>
    </row>
    <row r="40" spans="1:14" ht="25.5" customHeight="1" x14ac:dyDescent="0.2">
      <c r="A40" s="58">
        <f t="shared" si="1"/>
        <v>38</v>
      </c>
      <c r="B40" s="61" t="s">
        <v>166</v>
      </c>
      <c r="C40" s="61" t="s">
        <v>44</v>
      </c>
      <c r="D40" s="61"/>
      <c r="E40" s="61">
        <f t="shared" si="0"/>
        <v>0</v>
      </c>
      <c r="F40" s="122"/>
      <c r="G40" s="115"/>
      <c r="H40" s="115"/>
      <c r="I40" s="115"/>
      <c r="J40" s="61"/>
      <c r="K40" s="115"/>
      <c r="L40" s="115"/>
      <c r="M40" s="115"/>
      <c r="N40" s="115"/>
    </row>
    <row r="41" spans="1:14" ht="85.5" customHeight="1" x14ac:dyDescent="0.2">
      <c r="A41" s="58">
        <f t="shared" si="1"/>
        <v>39</v>
      </c>
      <c r="B41" s="61" t="s">
        <v>222</v>
      </c>
      <c r="C41" s="61" t="s">
        <v>9</v>
      </c>
      <c r="D41" s="60">
        <v>12</v>
      </c>
      <c r="E41" s="61">
        <f t="shared" si="0"/>
        <v>6</v>
      </c>
      <c r="F41" s="122"/>
      <c r="G41" s="115"/>
      <c r="H41" s="115"/>
      <c r="I41" s="115"/>
      <c r="J41" s="61">
        <v>6</v>
      </c>
      <c r="K41" s="115"/>
      <c r="L41" s="115"/>
      <c r="M41" s="115"/>
      <c r="N41" s="115"/>
    </row>
    <row r="42" spans="1:14" ht="13.5" customHeight="1" x14ac:dyDescent="0.2">
      <c r="A42" s="58">
        <f t="shared" si="1"/>
        <v>40</v>
      </c>
      <c r="B42" s="61" t="s">
        <v>45</v>
      </c>
      <c r="C42" s="61" t="s">
        <v>9</v>
      </c>
      <c r="D42" s="60">
        <v>8</v>
      </c>
      <c r="E42" s="61">
        <f t="shared" si="0"/>
        <v>4</v>
      </c>
      <c r="F42" s="122"/>
      <c r="G42" s="115"/>
      <c r="H42" s="115"/>
      <c r="I42" s="115"/>
      <c r="J42" s="61">
        <v>4</v>
      </c>
      <c r="K42" s="115"/>
      <c r="L42" s="115"/>
      <c r="M42" s="115"/>
      <c r="N42" s="115"/>
    </row>
    <row r="43" spans="1:14" x14ac:dyDescent="0.2">
      <c r="A43" s="58">
        <f t="shared" si="1"/>
        <v>41</v>
      </c>
      <c r="B43" s="61" t="s">
        <v>105</v>
      </c>
      <c r="C43" s="61" t="s">
        <v>2</v>
      </c>
      <c r="D43" s="60">
        <v>24</v>
      </c>
      <c r="E43" s="61">
        <f t="shared" si="0"/>
        <v>12</v>
      </c>
      <c r="F43" s="122"/>
      <c r="G43" s="115"/>
      <c r="H43" s="115"/>
      <c r="I43" s="115"/>
      <c r="J43" s="61">
        <v>12</v>
      </c>
      <c r="K43" s="115"/>
      <c r="L43" s="115"/>
      <c r="M43" s="115"/>
      <c r="N43" s="115"/>
    </row>
    <row r="44" spans="1:14" ht="76.5" customHeight="1" x14ac:dyDescent="0.2">
      <c r="A44" s="58">
        <f t="shared" si="1"/>
        <v>42</v>
      </c>
      <c r="B44" s="48" t="s">
        <v>223</v>
      </c>
      <c r="C44" s="61" t="s">
        <v>47</v>
      </c>
      <c r="D44" s="60"/>
      <c r="E44" s="61">
        <f t="shared" si="0"/>
        <v>0</v>
      </c>
      <c r="F44" s="122"/>
      <c r="G44" s="115"/>
      <c r="H44" s="115"/>
      <c r="I44" s="115"/>
      <c r="J44" s="61"/>
      <c r="K44" s="115"/>
      <c r="L44" s="115"/>
      <c r="M44" s="115"/>
      <c r="N44" s="115"/>
    </row>
    <row r="45" spans="1:14" x14ac:dyDescent="0.2">
      <c r="A45" s="58">
        <f t="shared" si="1"/>
        <v>43</v>
      </c>
      <c r="B45" s="61" t="s">
        <v>48</v>
      </c>
      <c r="C45" s="61" t="s">
        <v>2</v>
      </c>
      <c r="D45" s="60">
        <v>12</v>
      </c>
      <c r="E45" s="61">
        <f t="shared" si="0"/>
        <v>6</v>
      </c>
      <c r="F45" s="122"/>
      <c r="G45" s="115"/>
      <c r="H45" s="115"/>
      <c r="I45" s="115"/>
      <c r="J45" s="61">
        <v>6</v>
      </c>
      <c r="K45" s="115"/>
      <c r="L45" s="115"/>
      <c r="M45" s="115"/>
      <c r="N45" s="115"/>
    </row>
    <row r="46" spans="1:14" ht="65.25" customHeight="1" x14ac:dyDescent="0.2">
      <c r="A46" s="58">
        <f t="shared" si="1"/>
        <v>44</v>
      </c>
      <c r="B46" s="61" t="s">
        <v>230</v>
      </c>
      <c r="C46" s="61" t="s">
        <v>146</v>
      </c>
      <c r="D46" s="60">
        <v>4</v>
      </c>
      <c r="E46" s="61">
        <f t="shared" si="0"/>
        <v>2</v>
      </c>
      <c r="F46" s="122"/>
      <c r="G46" s="115"/>
      <c r="H46" s="115"/>
      <c r="I46" s="115"/>
      <c r="J46" s="61">
        <v>2</v>
      </c>
      <c r="K46" s="115"/>
      <c r="L46" s="115"/>
      <c r="M46" s="115"/>
      <c r="N46" s="115"/>
    </row>
    <row r="47" spans="1:14" x14ac:dyDescent="0.2">
      <c r="A47" s="58">
        <f t="shared" si="1"/>
        <v>45</v>
      </c>
      <c r="B47" s="61" t="s">
        <v>51</v>
      </c>
      <c r="C47" s="61" t="s">
        <v>2</v>
      </c>
      <c r="D47" s="60"/>
      <c r="E47" s="61">
        <f t="shared" si="0"/>
        <v>0</v>
      </c>
      <c r="F47" s="122"/>
      <c r="G47" s="115"/>
      <c r="H47" s="115"/>
      <c r="I47" s="115"/>
      <c r="J47" s="61"/>
      <c r="K47" s="115"/>
      <c r="L47" s="115"/>
      <c r="M47" s="115"/>
      <c r="N47" s="115"/>
    </row>
    <row r="48" spans="1:14" ht="13.5" customHeight="1" x14ac:dyDescent="0.2">
      <c r="A48" s="58">
        <f t="shared" si="1"/>
        <v>46</v>
      </c>
      <c r="B48" s="61" t="s">
        <v>130</v>
      </c>
      <c r="C48" s="61" t="s">
        <v>9</v>
      </c>
      <c r="D48" s="60">
        <v>12</v>
      </c>
      <c r="E48" s="61">
        <f t="shared" si="0"/>
        <v>6</v>
      </c>
      <c r="F48" s="122"/>
      <c r="G48" s="115"/>
      <c r="H48" s="115"/>
      <c r="I48" s="115"/>
      <c r="J48" s="61">
        <v>6</v>
      </c>
      <c r="K48" s="115"/>
      <c r="L48" s="115"/>
      <c r="M48" s="115"/>
      <c r="N48" s="115"/>
    </row>
    <row r="49" spans="1:14" x14ac:dyDescent="0.2">
      <c r="A49" s="58">
        <f t="shared" si="1"/>
        <v>47</v>
      </c>
      <c r="B49" s="61" t="s">
        <v>95</v>
      </c>
      <c r="C49" s="61" t="s">
        <v>2</v>
      </c>
      <c r="D49" s="60"/>
      <c r="E49" s="61">
        <f t="shared" si="0"/>
        <v>0</v>
      </c>
      <c r="F49" s="122"/>
      <c r="G49" s="115"/>
      <c r="H49" s="115"/>
      <c r="I49" s="115"/>
      <c r="J49" s="61"/>
      <c r="K49" s="115"/>
      <c r="L49" s="115"/>
      <c r="M49" s="115"/>
      <c r="N49" s="115"/>
    </row>
    <row r="50" spans="1:14" ht="13.5" customHeight="1" x14ac:dyDescent="0.2">
      <c r="A50" s="58">
        <f t="shared" si="1"/>
        <v>48</v>
      </c>
      <c r="B50" s="61" t="s">
        <v>52</v>
      </c>
      <c r="C50" s="61" t="s">
        <v>53</v>
      </c>
      <c r="D50" s="60">
        <v>4</v>
      </c>
      <c r="E50" s="61">
        <f t="shared" si="0"/>
        <v>2</v>
      </c>
      <c r="F50" s="122"/>
      <c r="G50" s="115"/>
      <c r="H50" s="115"/>
      <c r="I50" s="115"/>
      <c r="J50" s="61">
        <v>2</v>
      </c>
      <c r="K50" s="115"/>
      <c r="L50" s="115"/>
      <c r="M50" s="115"/>
      <c r="N50" s="115"/>
    </row>
    <row r="51" spans="1:14" x14ac:dyDescent="0.2">
      <c r="A51" s="58">
        <f t="shared" si="1"/>
        <v>49</v>
      </c>
      <c r="B51" s="61" t="s">
        <v>54</v>
      </c>
      <c r="C51" s="61" t="s">
        <v>2</v>
      </c>
      <c r="D51" s="60"/>
      <c r="E51" s="61">
        <f t="shared" si="0"/>
        <v>0</v>
      </c>
      <c r="F51" s="122"/>
      <c r="G51" s="115"/>
      <c r="H51" s="115"/>
      <c r="I51" s="115"/>
      <c r="J51" s="61"/>
      <c r="K51" s="115"/>
      <c r="L51" s="115"/>
      <c r="M51" s="115"/>
      <c r="N51" s="115"/>
    </row>
    <row r="52" spans="1:14" x14ac:dyDescent="0.2">
      <c r="A52" s="58">
        <f t="shared" si="1"/>
        <v>50</v>
      </c>
      <c r="B52" s="61" t="s">
        <v>55</v>
      </c>
      <c r="C52" s="61" t="s">
        <v>2</v>
      </c>
      <c r="D52" s="60">
        <v>12</v>
      </c>
      <c r="E52" s="61">
        <f t="shared" si="0"/>
        <v>6</v>
      </c>
      <c r="F52" s="122"/>
      <c r="G52" s="115"/>
      <c r="H52" s="115"/>
      <c r="I52" s="115"/>
      <c r="J52" s="61">
        <v>6</v>
      </c>
      <c r="K52" s="115"/>
      <c r="L52" s="115"/>
      <c r="M52" s="115"/>
      <c r="N52" s="115"/>
    </row>
    <row r="53" spans="1:14" x14ac:dyDescent="0.2">
      <c r="A53" s="58">
        <f t="shared" si="1"/>
        <v>51</v>
      </c>
      <c r="B53" s="61" t="s">
        <v>56</v>
      </c>
      <c r="C53" s="61" t="s">
        <v>57</v>
      </c>
      <c r="D53" s="60"/>
      <c r="E53" s="61">
        <f t="shared" si="0"/>
        <v>0</v>
      </c>
      <c r="F53" s="122"/>
      <c r="G53" s="115"/>
      <c r="H53" s="115"/>
      <c r="I53" s="115"/>
      <c r="J53" s="61"/>
      <c r="K53" s="115"/>
      <c r="L53" s="115"/>
      <c r="M53" s="115"/>
      <c r="N53" s="115"/>
    </row>
    <row r="54" spans="1:14" x14ac:dyDescent="0.2">
      <c r="A54" s="58">
        <f t="shared" si="1"/>
        <v>52</v>
      </c>
      <c r="B54" s="61" t="s">
        <v>58</v>
      </c>
      <c r="C54" s="61" t="s">
        <v>2</v>
      </c>
      <c r="D54" s="60"/>
      <c r="E54" s="61">
        <f t="shared" si="0"/>
        <v>0</v>
      </c>
      <c r="F54" s="122"/>
      <c r="G54" s="115"/>
      <c r="H54" s="115"/>
      <c r="I54" s="115"/>
      <c r="J54" s="61"/>
      <c r="K54" s="115"/>
      <c r="L54" s="115"/>
      <c r="M54" s="115"/>
      <c r="N54" s="115"/>
    </row>
    <row r="55" spans="1:14" ht="32.25" customHeight="1" x14ac:dyDescent="0.2">
      <c r="A55" s="58">
        <f t="shared" si="1"/>
        <v>53</v>
      </c>
      <c r="B55" s="61" t="s">
        <v>132</v>
      </c>
      <c r="C55" s="61" t="s">
        <v>133</v>
      </c>
      <c r="D55" s="60">
        <v>24</v>
      </c>
      <c r="E55" s="61">
        <f t="shared" si="0"/>
        <v>12</v>
      </c>
      <c r="F55" s="122"/>
      <c r="G55" s="115"/>
      <c r="H55" s="115"/>
      <c r="I55" s="115"/>
      <c r="J55" s="61">
        <v>16</v>
      </c>
      <c r="K55" s="115"/>
      <c r="L55" s="115"/>
      <c r="M55" s="115"/>
      <c r="N55" s="115"/>
    </row>
    <row r="56" spans="1:14" x14ac:dyDescent="0.2">
      <c r="A56" s="58">
        <f t="shared" si="1"/>
        <v>54</v>
      </c>
      <c r="B56" s="61" t="s">
        <v>60</v>
      </c>
      <c r="C56" s="61"/>
      <c r="D56" s="61"/>
      <c r="E56" s="61">
        <f t="shared" si="0"/>
        <v>0</v>
      </c>
      <c r="F56" s="115"/>
      <c r="G56" s="115"/>
      <c r="H56" s="115"/>
      <c r="I56" s="115"/>
      <c r="J56" s="61"/>
      <c r="K56" s="115"/>
      <c r="L56" s="115"/>
      <c r="M56" s="115"/>
      <c r="N56" s="115"/>
    </row>
    <row r="57" spans="1:14" ht="14.25" customHeight="1" x14ac:dyDescent="0.2">
      <c r="A57" s="58">
        <f t="shared" si="1"/>
        <v>55</v>
      </c>
      <c r="B57" s="61" t="s">
        <v>61</v>
      </c>
      <c r="C57" s="61" t="s">
        <v>2</v>
      </c>
      <c r="D57" s="60">
        <v>2</v>
      </c>
      <c r="E57" s="61">
        <f t="shared" si="0"/>
        <v>1</v>
      </c>
      <c r="F57" s="122"/>
      <c r="G57" s="115"/>
      <c r="H57" s="115"/>
      <c r="I57" s="115"/>
      <c r="J57" s="61">
        <v>1</v>
      </c>
      <c r="K57" s="115"/>
      <c r="L57" s="115"/>
      <c r="M57" s="115"/>
      <c r="N57" s="115"/>
    </row>
    <row r="58" spans="1:14" ht="13.5" customHeight="1" x14ac:dyDescent="0.2">
      <c r="A58" s="58">
        <f t="shared" si="1"/>
        <v>56</v>
      </c>
      <c r="B58" s="61" t="s">
        <v>62</v>
      </c>
      <c r="C58" s="61" t="s">
        <v>9</v>
      </c>
      <c r="D58" s="60"/>
      <c r="E58" s="61">
        <f t="shared" si="0"/>
        <v>0</v>
      </c>
      <c r="F58" s="122"/>
      <c r="G58" s="115"/>
      <c r="H58" s="115"/>
      <c r="I58" s="115"/>
      <c r="J58" s="61"/>
      <c r="K58" s="115"/>
      <c r="L58" s="115"/>
      <c r="M58" s="115"/>
      <c r="N58" s="115"/>
    </row>
    <row r="59" spans="1:14" x14ac:dyDescent="0.2">
      <c r="A59" s="58">
        <f t="shared" si="1"/>
        <v>57</v>
      </c>
      <c r="B59" s="61" t="s">
        <v>63</v>
      </c>
      <c r="C59" s="61" t="s">
        <v>2</v>
      </c>
      <c r="D59" s="60">
        <v>12</v>
      </c>
      <c r="E59" s="61">
        <f t="shared" si="0"/>
        <v>6</v>
      </c>
      <c r="F59" s="122"/>
      <c r="G59" s="115"/>
      <c r="H59" s="115"/>
      <c r="I59" s="115"/>
      <c r="J59" s="61">
        <v>6</v>
      </c>
      <c r="K59" s="115"/>
      <c r="L59" s="115"/>
      <c r="M59" s="115"/>
      <c r="N59" s="115"/>
    </row>
    <row r="60" spans="1:14" ht="15.75" customHeight="1" x14ac:dyDescent="0.2">
      <c r="A60" s="58">
        <f t="shared" si="1"/>
        <v>58</v>
      </c>
      <c r="B60" s="61" t="s">
        <v>64</v>
      </c>
      <c r="C60" s="61" t="str">
        <f>+C58</f>
        <v>FRASCO X GALON</v>
      </c>
      <c r="D60" s="60"/>
      <c r="E60" s="61">
        <f t="shared" si="0"/>
        <v>0</v>
      </c>
      <c r="F60" s="122"/>
      <c r="G60" s="115"/>
      <c r="H60" s="115"/>
      <c r="I60" s="115"/>
      <c r="J60" s="61"/>
      <c r="K60" s="115"/>
      <c r="L60" s="115"/>
      <c r="M60" s="115"/>
      <c r="N60" s="115"/>
    </row>
    <row r="61" spans="1:14" ht="14.25" customHeight="1" x14ac:dyDescent="0.2">
      <c r="A61" s="58">
        <f t="shared" si="1"/>
        <v>59</v>
      </c>
      <c r="B61" s="61" t="s">
        <v>177</v>
      </c>
      <c r="C61" s="61" t="s">
        <v>65</v>
      </c>
      <c r="D61" s="60">
        <v>12</v>
      </c>
      <c r="E61" s="61">
        <f t="shared" si="0"/>
        <v>6</v>
      </c>
      <c r="F61" s="122"/>
      <c r="G61" s="115"/>
      <c r="H61" s="115"/>
      <c r="I61" s="115"/>
      <c r="J61" s="61">
        <v>6</v>
      </c>
      <c r="K61" s="115"/>
      <c r="L61" s="115"/>
      <c r="M61" s="115"/>
      <c r="N61" s="115"/>
    </row>
    <row r="62" spans="1:14" ht="13.5" customHeight="1" x14ac:dyDescent="0.2">
      <c r="A62" s="58">
        <f t="shared" si="1"/>
        <v>60</v>
      </c>
      <c r="B62" s="61" t="s">
        <v>66</v>
      </c>
      <c r="C62" s="61" t="str">
        <f>+C60</f>
        <v>FRASCO X GALON</v>
      </c>
      <c r="D62" s="60"/>
      <c r="E62" s="61">
        <f t="shared" si="0"/>
        <v>0</v>
      </c>
      <c r="F62" s="122"/>
      <c r="G62" s="115"/>
      <c r="H62" s="115"/>
      <c r="I62" s="115"/>
      <c r="J62" s="61"/>
      <c r="K62" s="115"/>
      <c r="L62" s="115"/>
      <c r="M62" s="115"/>
      <c r="N62" s="115"/>
    </row>
    <row r="63" spans="1:14" x14ac:dyDescent="0.2">
      <c r="A63" s="58">
        <f t="shared" si="1"/>
        <v>61</v>
      </c>
      <c r="B63" s="61" t="s">
        <v>67</v>
      </c>
      <c r="C63" s="61" t="s">
        <v>2</v>
      </c>
      <c r="D63" s="60">
        <v>24</v>
      </c>
      <c r="E63" s="61">
        <f t="shared" si="0"/>
        <v>12</v>
      </c>
      <c r="F63" s="122"/>
      <c r="G63" s="115"/>
      <c r="H63" s="115"/>
      <c r="I63" s="115"/>
      <c r="J63" s="61">
        <v>12</v>
      </c>
      <c r="K63" s="115"/>
      <c r="L63" s="115"/>
      <c r="M63" s="115"/>
      <c r="N63" s="115"/>
    </row>
    <row r="64" spans="1:14" ht="12.75" customHeight="1" x14ac:dyDescent="0.2">
      <c r="A64" s="58">
        <f t="shared" si="1"/>
        <v>62</v>
      </c>
      <c r="B64" s="61" t="s">
        <v>68</v>
      </c>
      <c r="C64" s="61" t="s">
        <v>69</v>
      </c>
      <c r="D64" s="60"/>
      <c r="E64" s="61">
        <f t="shared" si="0"/>
        <v>0</v>
      </c>
      <c r="F64" s="122"/>
      <c r="G64" s="115"/>
      <c r="H64" s="115"/>
      <c r="I64" s="115"/>
      <c r="J64" s="61"/>
      <c r="K64" s="115"/>
      <c r="L64" s="115"/>
      <c r="M64" s="115"/>
      <c r="N64" s="115"/>
    </row>
    <row r="65" spans="1:15" ht="12.75" customHeight="1" x14ac:dyDescent="0.2">
      <c r="A65" s="58">
        <f t="shared" si="1"/>
        <v>63</v>
      </c>
      <c r="B65" s="61" t="s">
        <v>170</v>
      </c>
      <c r="C65" s="61" t="s">
        <v>71</v>
      </c>
      <c r="D65" s="60">
        <v>0</v>
      </c>
      <c r="E65" s="61">
        <f t="shared" si="0"/>
        <v>0</v>
      </c>
      <c r="F65" s="112"/>
      <c r="G65" s="115"/>
      <c r="H65" s="115"/>
      <c r="I65" s="115"/>
      <c r="J65" s="61">
        <v>24</v>
      </c>
      <c r="K65" s="115"/>
      <c r="L65" s="115"/>
      <c r="M65" s="115"/>
      <c r="N65" s="115"/>
    </row>
    <row r="66" spans="1:15" ht="12" customHeight="1" x14ac:dyDescent="0.2">
      <c r="A66" s="58">
        <f t="shared" si="1"/>
        <v>64</v>
      </c>
      <c r="B66" s="61" t="s">
        <v>148</v>
      </c>
      <c r="C66" s="61" t="s">
        <v>71</v>
      </c>
      <c r="D66" s="60"/>
      <c r="E66" s="61">
        <f t="shared" si="0"/>
        <v>0</v>
      </c>
      <c r="F66" s="122"/>
      <c r="G66" s="115"/>
      <c r="H66" s="115"/>
      <c r="I66" s="115"/>
      <c r="J66" s="61"/>
      <c r="K66" s="115"/>
      <c r="L66" s="115"/>
      <c r="M66" s="115"/>
      <c r="N66" s="115"/>
    </row>
    <row r="67" spans="1:15" x14ac:dyDescent="0.2">
      <c r="A67" s="58">
        <f t="shared" si="1"/>
        <v>65</v>
      </c>
      <c r="B67" s="61" t="s">
        <v>134</v>
      </c>
      <c r="C67" s="61" t="s">
        <v>2</v>
      </c>
      <c r="D67" s="60">
        <v>10</v>
      </c>
      <c r="E67" s="61">
        <f t="shared" si="0"/>
        <v>5</v>
      </c>
      <c r="F67" s="122"/>
      <c r="G67" s="115"/>
      <c r="H67" s="115"/>
      <c r="I67" s="115"/>
      <c r="J67" s="61">
        <v>5</v>
      </c>
      <c r="K67" s="115"/>
      <c r="L67" s="115"/>
      <c r="M67" s="115"/>
      <c r="N67" s="115"/>
    </row>
    <row r="68" spans="1:15" ht="57" customHeight="1" x14ac:dyDescent="0.2">
      <c r="A68" s="58">
        <f t="shared" si="1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5"/>
      <c r="H68" s="115"/>
      <c r="I68" s="115"/>
      <c r="J68" s="61">
        <v>2</v>
      </c>
      <c r="K68" s="115"/>
      <c r="L68" s="115"/>
      <c r="M68" s="115"/>
      <c r="N68" s="115"/>
    </row>
    <row r="69" spans="1:15" ht="15" customHeight="1" x14ac:dyDescent="0.2">
      <c r="A69" s="58">
        <f t="shared" ref="A69:A71" si="2">1+A68</f>
        <v>67</v>
      </c>
      <c r="B69" s="61" t="s">
        <v>229</v>
      </c>
      <c r="C69" s="61" t="s">
        <v>75</v>
      </c>
      <c r="D69" s="60">
        <v>96</v>
      </c>
      <c r="E69" s="61">
        <f>(D69/2)</f>
        <v>48</v>
      </c>
      <c r="F69" s="122"/>
      <c r="G69" s="115"/>
      <c r="H69" s="115"/>
      <c r="I69" s="115"/>
      <c r="J69" s="61">
        <v>66</v>
      </c>
      <c r="K69" s="115"/>
      <c r="L69" s="115"/>
      <c r="M69" s="115"/>
      <c r="N69" s="115"/>
    </row>
    <row r="70" spans="1:15" ht="13.5" customHeight="1" x14ac:dyDescent="0.2">
      <c r="A70" s="58">
        <f t="shared" si="2"/>
        <v>68</v>
      </c>
      <c r="B70" s="61" t="s">
        <v>228</v>
      </c>
      <c r="C70" s="61" t="s">
        <v>77</v>
      </c>
      <c r="D70" s="60">
        <v>24</v>
      </c>
      <c r="E70" s="61">
        <f>(D70/2)</f>
        <v>12</v>
      </c>
      <c r="F70" s="122"/>
      <c r="G70" s="115"/>
      <c r="H70" s="115"/>
      <c r="I70" s="115"/>
      <c r="J70" s="61">
        <v>17</v>
      </c>
      <c r="K70" s="115"/>
      <c r="L70" s="115"/>
      <c r="M70" s="115"/>
      <c r="N70" s="115"/>
    </row>
    <row r="71" spans="1:15" ht="29.25" customHeight="1" x14ac:dyDescent="0.2">
      <c r="A71" s="58">
        <f t="shared" si="2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5"/>
      <c r="H71" s="115"/>
      <c r="I71" s="115"/>
      <c r="J71" s="61"/>
      <c r="K71" s="115"/>
      <c r="L71" s="115"/>
      <c r="M71" s="115"/>
      <c r="N71" s="115"/>
    </row>
    <row r="72" spans="1:15" s="103" customFormat="1" x14ac:dyDescent="0.2">
      <c r="A72" s="100">
        <v>70</v>
      </c>
      <c r="B72" s="101" t="s">
        <v>180</v>
      </c>
      <c r="C72" s="101" t="s">
        <v>181</v>
      </c>
      <c r="D72" s="102">
        <v>0</v>
      </c>
      <c r="E72" s="61">
        <f>(D72/2)</f>
        <v>0</v>
      </c>
      <c r="F72" s="117"/>
      <c r="G72" s="115"/>
      <c r="H72" s="115"/>
      <c r="I72" s="115"/>
      <c r="J72" s="119">
        <v>12</v>
      </c>
      <c r="K72" s="115"/>
      <c r="L72" s="115"/>
      <c r="M72" s="115"/>
      <c r="N72" s="115"/>
    </row>
    <row r="73" spans="1:15" x14ac:dyDescent="0.2">
      <c r="A73" s="74"/>
      <c r="B73" s="68"/>
      <c r="C73" s="68"/>
      <c r="H73" s="61" t="s">
        <v>138</v>
      </c>
      <c r="I73" s="147"/>
      <c r="M73" s="61" t="s">
        <v>138</v>
      </c>
      <c r="N73" s="147"/>
      <c r="O73" s="143"/>
    </row>
    <row r="74" spans="1:15" x14ac:dyDescent="0.2">
      <c r="A74" s="74"/>
      <c r="B74" s="68"/>
      <c r="C74" s="68"/>
    </row>
    <row r="75" spans="1:15" ht="66" x14ac:dyDescent="0.2">
      <c r="B75" s="187" t="s">
        <v>242</v>
      </c>
      <c r="F75" s="144"/>
      <c r="G75" s="145"/>
      <c r="H75" s="145"/>
      <c r="I75" s="145"/>
      <c r="J75" s="145"/>
      <c r="K75" s="145"/>
      <c r="L75" s="145"/>
      <c r="M75" s="145"/>
      <c r="N75" s="145"/>
    </row>
    <row r="76" spans="1:15" x14ac:dyDescent="0.2">
      <c r="B76" s="51"/>
      <c r="F76" s="144"/>
      <c r="G76" s="145"/>
      <c r="H76" s="145"/>
      <c r="I76" s="145"/>
      <c r="J76" s="145"/>
      <c r="K76" s="145"/>
      <c r="L76" s="145"/>
      <c r="M76" s="145"/>
      <c r="N76" s="145"/>
    </row>
    <row r="77" spans="1:15" x14ac:dyDescent="0.2">
      <c r="B77" s="51"/>
      <c r="F77" s="144"/>
      <c r="G77" s="145"/>
      <c r="H77" s="145"/>
      <c r="I77" s="145"/>
      <c r="J77" s="145"/>
      <c r="K77" s="145"/>
      <c r="L77" s="145"/>
      <c r="M77" s="145"/>
      <c r="N77" s="145"/>
    </row>
    <row r="78" spans="1:15" ht="16.5" x14ac:dyDescent="0.2">
      <c r="B78" s="187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5" ht="16.5" x14ac:dyDescent="0.2">
      <c r="B79" s="187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5" ht="33" x14ac:dyDescent="0.2">
      <c r="B80" s="187" t="s">
        <v>243</v>
      </c>
      <c r="F80" s="144"/>
      <c r="G80" s="144"/>
      <c r="H80" s="144"/>
      <c r="I80" s="144"/>
      <c r="J80" s="144"/>
      <c r="K80" s="144"/>
      <c r="L80" s="144"/>
      <c r="M80" s="144"/>
      <c r="N80" s="144"/>
    </row>
    <row r="81" spans="2:14" ht="14.25" x14ac:dyDescent="0.2">
      <c r="B81" s="188" t="s">
        <v>244</v>
      </c>
      <c r="F81" s="144"/>
      <c r="G81" s="144"/>
      <c r="H81" s="144"/>
      <c r="I81" s="144"/>
      <c r="J81" s="144"/>
      <c r="K81" s="144"/>
      <c r="L81" s="144"/>
      <c r="M81" s="144"/>
      <c r="N81" s="144"/>
    </row>
    <row r="82" spans="2:14" ht="28.5" x14ac:dyDescent="0.2">
      <c r="B82" s="188" t="s">
        <v>245</v>
      </c>
      <c r="F82" s="144"/>
      <c r="G82" s="144"/>
      <c r="H82" s="144"/>
      <c r="I82" s="144"/>
      <c r="J82" s="144"/>
      <c r="K82" s="144"/>
      <c r="L82" s="144"/>
      <c r="M82" s="144"/>
      <c r="N82" s="144"/>
    </row>
    <row r="83" spans="2:14" ht="28.5" x14ac:dyDescent="0.2">
      <c r="B83" s="188" t="s">
        <v>246</v>
      </c>
      <c r="F83" s="144"/>
      <c r="G83" s="144"/>
      <c r="H83" s="144"/>
      <c r="I83" s="144"/>
      <c r="J83" s="144"/>
      <c r="K83" s="144"/>
      <c r="L83" s="144"/>
      <c r="M83" s="144"/>
      <c r="N83" s="144"/>
    </row>
    <row r="84" spans="2:14" x14ac:dyDescent="0.2">
      <c r="F84" s="144"/>
      <c r="G84" s="144"/>
      <c r="H84" s="144"/>
      <c r="I84" s="144"/>
      <c r="J84" s="144"/>
      <c r="K84" s="144"/>
      <c r="L84" s="144"/>
      <c r="M84" s="144"/>
      <c r="N84" s="144"/>
    </row>
  </sheetData>
  <mergeCells count="4">
    <mergeCell ref="A1:B1"/>
    <mergeCell ref="E1:I1"/>
    <mergeCell ref="J1:N1"/>
    <mergeCell ref="C1: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N83"/>
  <sheetViews>
    <sheetView workbookViewId="0">
      <pane xSplit="2" ySplit="2" topLeftCell="C75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8.7109375" style="62" bestFit="1" customWidth="1"/>
    <col min="5" max="6" width="11.42578125" style="62"/>
    <col min="7" max="7" width="11.7109375" style="62" bestFit="1" customWidth="1"/>
    <col min="8" max="8" width="11.5703125" style="62" bestFit="1" customWidth="1"/>
    <col min="9" max="9" width="11.7109375" style="62" bestFit="1" customWidth="1"/>
    <col min="10" max="11" width="11.42578125" style="62"/>
    <col min="12" max="12" width="11.7109375" style="62" bestFit="1" customWidth="1"/>
    <col min="13" max="13" width="11.5703125" style="62" bestFit="1" customWidth="1"/>
    <col min="14" max="14" width="11.710937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187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45" customHeight="1" x14ac:dyDescent="0.2">
      <c r="A2" s="165" t="s">
        <v>0</v>
      </c>
      <c r="B2" s="165" t="s">
        <v>1</v>
      </c>
      <c r="C2" s="165" t="s">
        <v>2</v>
      </c>
      <c r="D2" s="163" t="s">
        <v>149</v>
      </c>
      <c r="E2" s="163" t="s">
        <v>136</v>
      </c>
      <c r="F2" s="163" t="s">
        <v>137</v>
      </c>
      <c r="G2" s="163" t="s">
        <v>138</v>
      </c>
      <c r="H2" s="163" t="s">
        <v>139</v>
      </c>
      <c r="I2" s="163" t="s">
        <v>140</v>
      </c>
      <c r="J2" s="163" t="s">
        <v>136</v>
      </c>
      <c r="K2" s="163" t="s">
        <v>137</v>
      </c>
      <c r="L2" s="163" t="s">
        <v>138</v>
      </c>
      <c r="M2" s="163" t="s">
        <v>139</v>
      </c>
      <c r="N2" s="163" t="s">
        <v>140</v>
      </c>
    </row>
    <row r="3" spans="1:14" x14ac:dyDescent="0.2">
      <c r="A3" s="163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5"/>
      <c r="H3" s="115"/>
      <c r="I3" s="115"/>
      <c r="J3" s="61">
        <v>20</v>
      </c>
      <c r="K3" s="115"/>
      <c r="L3" s="115"/>
      <c r="M3" s="115"/>
      <c r="N3" s="115"/>
    </row>
    <row r="4" spans="1:14" x14ac:dyDescent="0.2">
      <c r="A4" s="163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0">(D4/2)</f>
        <v>5</v>
      </c>
      <c r="F4" s="122"/>
      <c r="G4" s="115"/>
      <c r="H4" s="115"/>
      <c r="I4" s="115"/>
      <c r="J4" s="61">
        <v>5</v>
      </c>
      <c r="K4" s="115"/>
      <c r="L4" s="115"/>
      <c r="M4" s="115"/>
      <c r="N4" s="115"/>
    </row>
    <row r="5" spans="1:14" ht="19.5" customHeight="1" x14ac:dyDescent="0.2">
      <c r="A5" s="163">
        <f t="shared" ref="A5:A68" si="1">1+A4</f>
        <v>3</v>
      </c>
      <c r="B5" s="61" t="s">
        <v>124</v>
      </c>
      <c r="C5" s="61" t="s">
        <v>7</v>
      </c>
      <c r="D5" s="61"/>
      <c r="E5" s="61">
        <f t="shared" si="0"/>
        <v>0</v>
      </c>
      <c r="F5" s="122"/>
      <c r="G5" s="115"/>
      <c r="H5" s="115"/>
      <c r="I5" s="115"/>
      <c r="J5" s="61"/>
      <c r="K5" s="115"/>
      <c r="L5" s="115"/>
      <c r="M5" s="115"/>
      <c r="N5" s="115"/>
    </row>
    <row r="6" spans="1:14" x14ac:dyDescent="0.2">
      <c r="A6" s="163">
        <f t="shared" si="1"/>
        <v>4</v>
      </c>
      <c r="B6" s="61" t="s">
        <v>8</v>
      </c>
      <c r="C6" s="61" t="s">
        <v>2</v>
      </c>
      <c r="D6" s="61"/>
      <c r="E6" s="61">
        <f t="shared" si="0"/>
        <v>0</v>
      </c>
      <c r="F6" s="122"/>
      <c r="G6" s="115"/>
      <c r="H6" s="115"/>
      <c r="I6" s="115"/>
      <c r="J6" s="61"/>
      <c r="K6" s="115"/>
      <c r="L6" s="115"/>
      <c r="M6" s="115"/>
      <c r="N6" s="115"/>
    </row>
    <row r="7" spans="1:14" ht="15" customHeight="1" x14ac:dyDescent="0.2">
      <c r="A7" s="163">
        <f t="shared" si="1"/>
        <v>5</v>
      </c>
      <c r="B7" s="61" t="s">
        <v>121</v>
      </c>
      <c r="C7" s="61" t="s">
        <v>9</v>
      </c>
      <c r="D7" s="60">
        <v>10</v>
      </c>
      <c r="E7" s="61">
        <f t="shared" si="0"/>
        <v>5</v>
      </c>
      <c r="F7" s="122"/>
      <c r="G7" s="115"/>
      <c r="H7" s="115"/>
      <c r="I7" s="115"/>
      <c r="J7" s="61">
        <v>5</v>
      </c>
      <c r="K7" s="115"/>
      <c r="L7" s="115"/>
      <c r="M7" s="115"/>
      <c r="N7" s="115"/>
    </row>
    <row r="8" spans="1:14" x14ac:dyDescent="0.2">
      <c r="A8" s="163">
        <f t="shared" si="1"/>
        <v>6</v>
      </c>
      <c r="B8" s="61" t="s">
        <v>122</v>
      </c>
      <c r="C8" s="61" t="s">
        <v>114</v>
      </c>
      <c r="D8" s="61"/>
      <c r="E8" s="61">
        <f t="shared" si="0"/>
        <v>0</v>
      </c>
      <c r="F8" s="122"/>
      <c r="G8" s="115"/>
      <c r="H8" s="115"/>
      <c r="I8" s="115"/>
      <c r="J8" s="61"/>
      <c r="K8" s="115"/>
      <c r="L8" s="115"/>
      <c r="M8" s="115"/>
      <c r="N8" s="115"/>
    </row>
    <row r="9" spans="1:14" x14ac:dyDescent="0.2">
      <c r="A9" s="163">
        <f t="shared" si="1"/>
        <v>7</v>
      </c>
      <c r="B9" s="61" t="s">
        <v>123</v>
      </c>
      <c r="C9" s="61" t="s">
        <v>2</v>
      </c>
      <c r="D9" s="61"/>
      <c r="E9" s="61">
        <f t="shared" si="0"/>
        <v>0</v>
      </c>
      <c r="F9" s="122"/>
      <c r="G9" s="115"/>
      <c r="H9" s="115"/>
      <c r="I9" s="115"/>
      <c r="J9" s="61"/>
      <c r="K9" s="115"/>
      <c r="L9" s="115"/>
      <c r="M9" s="115"/>
      <c r="N9" s="115"/>
    </row>
    <row r="10" spans="1:14" ht="27" customHeight="1" x14ac:dyDescent="0.2">
      <c r="A10" s="163">
        <f t="shared" si="1"/>
        <v>8</v>
      </c>
      <c r="B10" s="61" t="s">
        <v>10</v>
      </c>
      <c r="C10" s="61" t="s">
        <v>11</v>
      </c>
      <c r="D10" s="61"/>
      <c r="E10" s="61">
        <f t="shared" si="0"/>
        <v>0</v>
      </c>
      <c r="F10" s="112"/>
      <c r="G10" s="115"/>
      <c r="H10" s="115"/>
      <c r="I10" s="115"/>
      <c r="J10" s="61"/>
      <c r="K10" s="115"/>
      <c r="L10" s="115"/>
      <c r="M10" s="115"/>
      <c r="N10" s="115"/>
    </row>
    <row r="11" spans="1:14" x14ac:dyDescent="0.2">
      <c r="A11" s="163">
        <f t="shared" si="1"/>
        <v>9</v>
      </c>
      <c r="B11" s="61" t="s">
        <v>12</v>
      </c>
      <c r="C11" s="61" t="s">
        <v>2</v>
      </c>
      <c r="D11" s="60">
        <v>4</v>
      </c>
      <c r="E11" s="61">
        <f t="shared" si="0"/>
        <v>2</v>
      </c>
      <c r="F11" s="122"/>
      <c r="G11" s="115"/>
      <c r="H11" s="115"/>
      <c r="I11" s="115"/>
      <c r="J11" s="61">
        <v>4</v>
      </c>
      <c r="K11" s="115"/>
      <c r="L11" s="115"/>
      <c r="M11" s="115"/>
      <c r="N11" s="115"/>
    </row>
    <row r="12" spans="1:14" ht="87.75" customHeight="1" x14ac:dyDescent="0.2">
      <c r="A12" s="163">
        <f t="shared" si="1"/>
        <v>10</v>
      </c>
      <c r="B12" s="61" t="s">
        <v>231</v>
      </c>
      <c r="C12" s="61" t="s">
        <v>14</v>
      </c>
      <c r="D12" s="60">
        <v>24</v>
      </c>
      <c r="E12" s="61">
        <f t="shared" si="0"/>
        <v>12</v>
      </c>
      <c r="F12" s="122"/>
      <c r="G12" s="115"/>
      <c r="H12" s="115"/>
      <c r="I12" s="115"/>
      <c r="J12" s="61">
        <v>26</v>
      </c>
      <c r="K12" s="115"/>
      <c r="L12" s="115"/>
      <c r="M12" s="115"/>
      <c r="N12" s="115"/>
    </row>
    <row r="13" spans="1:14" ht="12" customHeight="1" x14ac:dyDescent="0.2">
      <c r="A13" s="163">
        <f t="shared" si="1"/>
        <v>11</v>
      </c>
      <c r="B13" s="61" t="s">
        <v>15</v>
      </c>
      <c r="C13" s="61" t="s">
        <v>9</v>
      </c>
      <c r="D13" s="60">
        <v>24</v>
      </c>
      <c r="E13" s="61">
        <f t="shared" si="0"/>
        <v>12</v>
      </c>
      <c r="F13" s="122"/>
      <c r="G13" s="115"/>
      <c r="H13" s="115"/>
      <c r="I13" s="115"/>
      <c r="J13" s="61">
        <v>15</v>
      </c>
      <c r="K13" s="115"/>
      <c r="L13" s="115"/>
      <c r="M13" s="115"/>
      <c r="N13" s="115"/>
    </row>
    <row r="14" spans="1:14" ht="51" x14ac:dyDescent="0.2">
      <c r="A14" s="163">
        <f t="shared" si="1"/>
        <v>12</v>
      </c>
      <c r="B14" s="61" t="s">
        <v>236</v>
      </c>
      <c r="C14" s="61" t="s">
        <v>2</v>
      </c>
      <c r="D14" s="60">
        <v>2</v>
      </c>
      <c r="E14" s="61">
        <f t="shared" si="0"/>
        <v>1</v>
      </c>
      <c r="F14" s="122"/>
      <c r="G14" s="115"/>
      <c r="H14" s="115"/>
      <c r="I14" s="115"/>
      <c r="J14" s="61">
        <v>1</v>
      </c>
      <c r="K14" s="115"/>
      <c r="L14" s="115"/>
      <c r="M14" s="115"/>
      <c r="N14" s="115"/>
    </row>
    <row r="15" spans="1:14" x14ac:dyDescent="0.2">
      <c r="A15" s="163">
        <f t="shared" si="1"/>
        <v>13</v>
      </c>
      <c r="B15" s="61" t="s">
        <v>17</v>
      </c>
      <c r="C15" s="61" t="s">
        <v>2</v>
      </c>
      <c r="D15" s="60">
        <v>48</v>
      </c>
      <c r="E15" s="61">
        <f t="shared" si="0"/>
        <v>24</v>
      </c>
      <c r="F15" s="122"/>
      <c r="G15" s="115"/>
      <c r="H15" s="115"/>
      <c r="I15" s="115"/>
      <c r="J15" s="61">
        <v>24</v>
      </c>
      <c r="K15" s="115"/>
      <c r="L15" s="115"/>
      <c r="M15" s="115"/>
      <c r="N15" s="115"/>
    </row>
    <row r="16" spans="1:14" x14ac:dyDescent="0.2">
      <c r="A16" s="163">
        <f t="shared" si="1"/>
        <v>14</v>
      </c>
      <c r="B16" s="61" t="s">
        <v>160</v>
      </c>
      <c r="C16" s="61" t="s">
        <v>154</v>
      </c>
      <c r="D16" s="60">
        <v>2</v>
      </c>
      <c r="E16" s="61">
        <f t="shared" si="0"/>
        <v>1</v>
      </c>
      <c r="F16" s="122"/>
      <c r="G16" s="115"/>
      <c r="H16" s="115"/>
      <c r="I16" s="115"/>
      <c r="J16" s="61">
        <v>1</v>
      </c>
      <c r="K16" s="115"/>
      <c r="L16" s="115"/>
      <c r="M16" s="115"/>
      <c r="N16" s="115"/>
    </row>
    <row r="17" spans="1:14" ht="13.5" customHeight="1" x14ac:dyDescent="0.2">
      <c r="A17" s="163">
        <f t="shared" si="1"/>
        <v>15</v>
      </c>
      <c r="B17" s="61" t="s">
        <v>152</v>
      </c>
      <c r="C17" s="61" t="s">
        <v>161</v>
      </c>
      <c r="D17" s="60">
        <v>48</v>
      </c>
      <c r="E17" s="61">
        <f t="shared" si="0"/>
        <v>24</v>
      </c>
      <c r="F17" s="122"/>
      <c r="G17" s="115"/>
      <c r="H17" s="115"/>
      <c r="I17" s="115"/>
      <c r="J17" s="61">
        <v>25</v>
      </c>
      <c r="K17" s="115"/>
      <c r="L17" s="115"/>
      <c r="M17" s="115"/>
      <c r="N17" s="115"/>
    </row>
    <row r="18" spans="1:14" ht="13.5" customHeight="1" x14ac:dyDescent="0.2">
      <c r="A18" s="163">
        <f t="shared" si="1"/>
        <v>16</v>
      </c>
      <c r="B18" s="61" t="s">
        <v>153</v>
      </c>
      <c r="C18" s="61" t="s">
        <v>77</v>
      </c>
      <c r="D18" s="60">
        <v>18</v>
      </c>
      <c r="E18" s="61">
        <f t="shared" si="0"/>
        <v>9</v>
      </c>
      <c r="F18" s="122"/>
      <c r="G18" s="115"/>
      <c r="H18" s="115"/>
      <c r="I18" s="115"/>
      <c r="J18" s="61">
        <v>10</v>
      </c>
      <c r="K18" s="115"/>
      <c r="L18" s="115"/>
      <c r="M18" s="115"/>
      <c r="N18" s="115"/>
    </row>
    <row r="19" spans="1:14" ht="13.5" customHeight="1" x14ac:dyDescent="0.2">
      <c r="A19" s="163">
        <f t="shared" si="1"/>
        <v>17</v>
      </c>
      <c r="B19" s="61" t="s">
        <v>162</v>
      </c>
      <c r="C19" s="61" t="s">
        <v>2</v>
      </c>
      <c r="D19" s="60"/>
      <c r="E19" s="61">
        <f t="shared" si="0"/>
        <v>0</v>
      </c>
      <c r="F19" s="122"/>
      <c r="G19" s="115"/>
      <c r="H19" s="115"/>
      <c r="I19" s="115"/>
      <c r="J19" s="61"/>
      <c r="K19" s="115"/>
      <c r="L19" s="115"/>
      <c r="M19" s="115"/>
      <c r="N19" s="115"/>
    </row>
    <row r="20" spans="1:14" ht="13.5" customHeight="1" x14ac:dyDescent="0.2">
      <c r="A20" s="163">
        <f t="shared" si="1"/>
        <v>18</v>
      </c>
      <c r="B20" s="61" t="s">
        <v>163</v>
      </c>
      <c r="C20" s="61" t="s">
        <v>2</v>
      </c>
      <c r="D20" s="60"/>
      <c r="E20" s="61">
        <f t="shared" si="0"/>
        <v>0</v>
      </c>
      <c r="F20" s="122"/>
      <c r="G20" s="115"/>
      <c r="H20" s="115"/>
      <c r="I20" s="115"/>
      <c r="J20" s="61"/>
      <c r="K20" s="115"/>
      <c r="L20" s="115"/>
      <c r="M20" s="115"/>
      <c r="N20" s="115"/>
    </row>
    <row r="21" spans="1:14" x14ac:dyDescent="0.2">
      <c r="A21" s="163">
        <f t="shared" si="1"/>
        <v>19</v>
      </c>
      <c r="B21" s="61" t="s">
        <v>164</v>
      </c>
      <c r="C21" s="61" t="s">
        <v>2</v>
      </c>
      <c r="D21" s="60"/>
      <c r="E21" s="61">
        <f t="shared" si="0"/>
        <v>0</v>
      </c>
      <c r="F21" s="122"/>
      <c r="G21" s="115"/>
      <c r="H21" s="115"/>
      <c r="I21" s="115"/>
      <c r="J21" s="61"/>
      <c r="K21" s="115"/>
      <c r="L21" s="115"/>
      <c r="M21" s="115"/>
      <c r="N21" s="115"/>
    </row>
    <row r="22" spans="1:14" x14ac:dyDescent="0.2">
      <c r="A22" s="163">
        <f t="shared" si="1"/>
        <v>20</v>
      </c>
      <c r="B22" s="61" t="s">
        <v>22</v>
      </c>
      <c r="C22" s="61" t="s">
        <v>2</v>
      </c>
      <c r="D22" s="60"/>
      <c r="E22" s="61">
        <f t="shared" si="0"/>
        <v>0</v>
      </c>
      <c r="F22" s="122"/>
      <c r="G22" s="115"/>
      <c r="H22" s="115"/>
      <c r="I22" s="115"/>
      <c r="J22" s="61"/>
      <c r="K22" s="115"/>
      <c r="L22" s="115"/>
      <c r="M22" s="115"/>
      <c r="N22" s="115"/>
    </row>
    <row r="23" spans="1:14" ht="140.25" x14ac:dyDescent="0.2">
      <c r="A23" s="163">
        <f t="shared" si="1"/>
        <v>21</v>
      </c>
      <c r="B23" s="61" t="s">
        <v>212</v>
      </c>
      <c r="C23" s="61" t="s">
        <v>165</v>
      </c>
      <c r="D23" s="60">
        <v>36</v>
      </c>
      <c r="E23" s="61">
        <f t="shared" si="0"/>
        <v>18</v>
      </c>
      <c r="F23" s="122"/>
      <c r="G23" s="115"/>
      <c r="H23" s="115"/>
      <c r="I23" s="115"/>
      <c r="J23" s="61">
        <v>26</v>
      </c>
      <c r="K23" s="115"/>
      <c r="L23" s="115"/>
      <c r="M23" s="115"/>
      <c r="N23" s="115"/>
    </row>
    <row r="24" spans="1:14" x14ac:dyDescent="0.2">
      <c r="A24" s="163">
        <f t="shared" si="1"/>
        <v>22</v>
      </c>
      <c r="B24" s="61" t="s">
        <v>25</v>
      </c>
      <c r="C24" s="61" t="s">
        <v>2</v>
      </c>
      <c r="D24" s="60">
        <v>2</v>
      </c>
      <c r="E24" s="61">
        <f t="shared" si="0"/>
        <v>1</v>
      </c>
      <c r="F24" s="122"/>
      <c r="G24" s="115"/>
      <c r="H24" s="115"/>
      <c r="I24" s="115"/>
      <c r="J24" s="61">
        <v>1</v>
      </c>
      <c r="K24" s="115"/>
      <c r="L24" s="115"/>
      <c r="M24" s="115"/>
      <c r="N24" s="115"/>
    </row>
    <row r="25" spans="1:14" ht="13.5" customHeight="1" x14ac:dyDescent="0.2">
      <c r="A25" s="163">
        <f t="shared" si="1"/>
        <v>23</v>
      </c>
      <c r="B25" s="61" t="s">
        <v>26</v>
      </c>
      <c r="C25" s="61" t="s">
        <v>2</v>
      </c>
      <c r="D25" s="60">
        <v>4</v>
      </c>
      <c r="E25" s="61">
        <f t="shared" si="0"/>
        <v>2</v>
      </c>
      <c r="F25" s="122"/>
      <c r="G25" s="115"/>
      <c r="H25" s="115"/>
      <c r="I25" s="115"/>
      <c r="J25" s="61">
        <v>2</v>
      </c>
      <c r="K25" s="115"/>
      <c r="L25" s="115"/>
      <c r="M25" s="115"/>
      <c r="N25" s="115"/>
    </row>
    <row r="26" spans="1:14" ht="53.25" customHeight="1" x14ac:dyDescent="0.2">
      <c r="A26" s="163">
        <f t="shared" si="1"/>
        <v>24</v>
      </c>
      <c r="B26" s="61" t="s">
        <v>234</v>
      </c>
      <c r="C26" s="61" t="s">
        <v>9</v>
      </c>
      <c r="D26" s="61"/>
      <c r="E26" s="61">
        <f t="shared" si="0"/>
        <v>0</v>
      </c>
      <c r="F26" s="122"/>
      <c r="G26" s="115"/>
      <c r="H26" s="115"/>
      <c r="I26" s="115"/>
      <c r="J26" s="61"/>
      <c r="K26" s="115"/>
      <c r="L26" s="115"/>
      <c r="M26" s="115"/>
      <c r="N26" s="115"/>
    </row>
    <row r="27" spans="1:14" ht="13.5" customHeight="1" x14ac:dyDescent="0.2">
      <c r="A27" s="163">
        <f t="shared" si="1"/>
        <v>25</v>
      </c>
      <c r="B27" s="61" t="s">
        <v>28</v>
      </c>
      <c r="C27" s="61" t="s">
        <v>9</v>
      </c>
      <c r="D27" s="60"/>
      <c r="E27" s="61">
        <f t="shared" si="0"/>
        <v>0</v>
      </c>
      <c r="F27" s="122"/>
      <c r="G27" s="115"/>
      <c r="H27" s="115"/>
      <c r="I27" s="115"/>
      <c r="J27" s="61"/>
      <c r="K27" s="115"/>
      <c r="L27" s="115"/>
      <c r="M27" s="115"/>
      <c r="N27" s="115"/>
    </row>
    <row r="28" spans="1:14" x14ac:dyDescent="0.2">
      <c r="A28" s="163">
        <f t="shared" si="1"/>
        <v>26</v>
      </c>
      <c r="B28" s="61" t="s">
        <v>29</v>
      </c>
      <c r="C28" s="61" t="s">
        <v>2</v>
      </c>
      <c r="D28" s="60"/>
      <c r="E28" s="61">
        <f t="shared" si="0"/>
        <v>0</v>
      </c>
      <c r="F28" s="122"/>
      <c r="G28" s="115"/>
      <c r="H28" s="115"/>
      <c r="I28" s="115"/>
      <c r="J28" s="61"/>
      <c r="K28" s="115"/>
      <c r="L28" s="115"/>
      <c r="M28" s="115"/>
      <c r="N28" s="115"/>
    </row>
    <row r="29" spans="1:14" x14ac:dyDescent="0.2">
      <c r="A29" s="163">
        <f t="shared" si="1"/>
        <v>27</v>
      </c>
      <c r="B29" s="61" t="s">
        <v>30</v>
      </c>
      <c r="C29" s="61" t="s">
        <v>2</v>
      </c>
      <c r="D29" s="60">
        <v>4</v>
      </c>
      <c r="E29" s="61">
        <f t="shared" si="0"/>
        <v>2</v>
      </c>
      <c r="F29" s="122"/>
      <c r="G29" s="115"/>
      <c r="H29" s="115"/>
      <c r="I29" s="115"/>
      <c r="J29" s="61">
        <v>2</v>
      </c>
      <c r="K29" s="115"/>
      <c r="L29" s="115"/>
      <c r="M29" s="115"/>
      <c r="N29" s="115"/>
    </row>
    <row r="30" spans="1:14" x14ac:dyDescent="0.2">
      <c r="A30" s="163">
        <f t="shared" si="1"/>
        <v>28</v>
      </c>
      <c r="B30" s="61" t="s">
        <v>31</v>
      </c>
      <c r="C30" s="61" t="s">
        <v>2</v>
      </c>
      <c r="D30" s="60">
        <v>12</v>
      </c>
      <c r="E30" s="61">
        <f t="shared" si="0"/>
        <v>6</v>
      </c>
      <c r="F30" s="122"/>
      <c r="G30" s="115"/>
      <c r="H30" s="115"/>
      <c r="I30" s="115"/>
      <c r="J30" s="61">
        <v>6</v>
      </c>
      <c r="K30" s="115"/>
      <c r="L30" s="115"/>
      <c r="M30" s="115"/>
      <c r="N30" s="115"/>
    </row>
    <row r="31" spans="1:14" x14ac:dyDescent="0.2">
      <c r="A31" s="163">
        <f t="shared" si="1"/>
        <v>29</v>
      </c>
      <c r="B31" s="61" t="s">
        <v>32</v>
      </c>
      <c r="C31" s="61" t="s">
        <v>2</v>
      </c>
      <c r="D31" s="60"/>
      <c r="E31" s="61">
        <f t="shared" si="0"/>
        <v>0</v>
      </c>
      <c r="F31" s="122"/>
      <c r="G31" s="115"/>
      <c r="H31" s="115"/>
      <c r="I31" s="115"/>
      <c r="J31" s="61"/>
      <c r="K31" s="115"/>
      <c r="L31" s="115"/>
      <c r="M31" s="115"/>
      <c r="N31" s="115"/>
    </row>
    <row r="32" spans="1:14" x14ac:dyDescent="0.2">
      <c r="A32" s="163">
        <f t="shared" si="1"/>
        <v>30</v>
      </c>
      <c r="B32" s="61" t="s">
        <v>33</v>
      </c>
      <c r="C32" s="61" t="s">
        <v>2</v>
      </c>
      <c r="D32" s="60">
        <v>2</v>
      </c>
      <c r="E32" s="61">
        <f t="shared" si="0"/>
        <v>1</v>
      </c>
      <c r="F32" s="122"/>
      <c r="G32" s="115"/>
      <c r="H32" s="115"/>
      <c r="I32" s="115"/>
      <c r="J32" s="61">
        <v>0</v>
      </c>
      <c r="K32" s="115"/>
      <c r="L32" s="115"/>
      <c r="M32" s="115"/>
      <c r="N32" s="115"/>
    </row>
    <row r="33" spans="1:14" x14ac:dyDescent="0.2">
      <c r="A33" s="163">
        <f t="shared" si="1"/>
        <v>31</v>
      </c>
      <c r="B33" s="61" t="s">
        <v>226</v>
      </c>
      <c r="C33" s="61" t="s">
        <v>169</v>
      </c>
      <c r="D33" s="60">
        <v>12</v>
      </c>
      <c r="E33" s="61">
        <f t="shared" si="0"/>
        <v>6</v>
      </c>
      <c r="F33" s="122"/>
      <c r="G33" s="115"/>
      <c r="H33" s="115"/>
      <c r="I33" s="115"/>
      <c r="J33" s="61">
        <v>6</v>
      </c>
      <c r="K33" s="115"/>
      <c r="L33" s="115"/>
      <c r="M33" s="115"/>
      <c r="N33" s="115"/>
    </row>
    <row r="34" spans="1:14" x14ac:dyDescent="0.2">
      <c r="A34" s="163">
        <f t="shared" si="1"/>
        <v>32</v>
      </c>
      <c r="B34" s="61" t="s">
        <v>227</v>
      </c>
      <c r="C34" s="61" t="s">
        <v>2</v>
      </c>
      <c r="D34" s="60">
        <v>24</v>
      </c>
      <c r="E34" s="61">
        <f t="shared" si="0"/>
        <v>12</v>
      </c>
      <c r="F34" s="122"/>
      <c r="G34" s="115"/>
      <c r="H34" s="115"/>
      <c r="I34" s="115"/>
      <c r="J34" s="61">
        <v>12</v>
      </c>
      <c r="K34" s="115"/>
      <c r="L34" s="115"/>
      <c r="M34" s="115"/>
      <c r="N34" s="115"/>
    </row>
    <row r="35" spans="1:14" ht="58.5" customHeight="1" x14ac:dyDescent="0.2">
      <c r="A35" s="163">
        <f t="shared" si="1"/>
        <v>33</v>
      </c>
      <c r="B35" s="61" t="s">
        <v>235</v>
      </c>
      <c r="C35" s="61" t="s">
        <v>37</v>
      </c>
      <c r="D35" s="60">
        <v>6</v>
      </c>
      <c r="E35" s="61">
        <f t="shared" si="0"/>
        <v>3</v>
      </c>
      <c r="F35" s="122"/>
      <c r="G35" s="115"/>
      <c r="H35" s="115"/>
      <c r="I35" s="115"/>
      <c r="J35" s="61">
        <v>3</v>
      </c>
      <c r="K35" s="115"/>
      <c r="L35" s="115"/>
      <c r="M35" s="115"/>
      <c r="N35" s="115"/>
    </row>
    <row r="36" spans="1:14" ht="69" customHeight="1" x14ac:dyDescent="0.2">
      <c r="A36" s="163">
        <f t="shared" si="1"/>
        <v>34</v>
      </c>
      <c r="B36" s="61" t="s">
        <v>233</v>
      </c>
      <c r="C36" s="63" t="s">
        <v>39</v>
      </c>
      <c r="D36" s="60">
        <v>24</v>
      </c>
      <c r="E36" s="61">
        <f t="shared" si="0"/>
        <v>12</v>
      </c>
      <c r="F36" s="122"/>
      <c r="G36" s="115"/>
      <c r="H36" s="115"/>
      <c r="I36" s="115"/>
      <c r="J36" s="61">
        <v>12</v>
      </c>
      <c r="K36" s="115"/>
      <c r="L36" s="115"/>
      <c r="M36" s="115"/>
      <c r="N36" s="115"/>
    </row>
    <row r="37" spans="1:14" ht="57.75" customHeight="1" x14ac:dyDescent="0.2">
      <c r="A37" s="163">
        <f t="shared" si="1"/>
        <v>35</v>
      </c>
      <c r="B37" s="61" t="s">
        <v>219</v>
      </c>
      <c r="C37" s="63" t="s">
        <v>220</v>
      </c>
      <c r="D37" s="60">
        <v>24</v>
      </c>
      <c r="E37" s="61">
        <f t="shared" si="0"/>
        <v>12</v>
      </c>
      <c r="F37" s="122"/>
      <c r="G37" s="115"/>
      <c r="H37" s="115"/>
      <c r="I37" s="115"/>
      <c r="J37" s="61">
        <v>12</v>
      </c>
      <c r="K37" s="115"/>
      <c r="L37" s="115"/>
      <c r="M37" s="115"/>
      <c r="N37" s="115"/>
    </row>
    <row r="38" spans="1:14" ht="96.75" customHeight="1" x14ac:dyDescent="0.2">
      <c r="A38" s="163">
        <f t="shared" si="1"/>
        <v>36</v>
      </c>
      <c r="B38" s="61" t="s">
        <v>218</v>
      </c>
      <c r="C38" s="61" t="s">
        <v>9</v>
      </c>
      <c r="D38" s="60">
        <v>12</v>
      </c>
      <c r="E38" s="61">
        <f t="shared" si="0"/>
        <v>6</v>
      </c>
      <c r="F38" s="122"/>
      <c r="G38" s="115"/>
      <c r="H38" s="115"/>
      <c r="I38" s="115"/>
      <c r="J38" s="61">
        <v>6</v>
      </c>
      <c r="K38" s="115"/>
      <c r="L38" s="115"/>
      <c r="M38" s="115"/>
      <c r="N38" s="115"/>
    </row>
    <row r="39" spans="1:14" ht="14.25" customHeight="1" x14ac:dyDescent="0.2">
      <c r="A39" s="163">
        <f t="shared" si="1"/>
        <v>37</v>
      </c>
      <c r="B39" s="61" t="s">
        <v>42</v>
      </c>
      <c r="C39" s="61" t="s">
        <v>43</v>
      </c>
      <c r="D39" s="60">
        <v>12</v>
      </c>
      <c r="E39" s="61">
        <f t="shared" si="0"/>
        <v>6</v>
      </c>
      <c r="F39" s="122"/>
      <c r="G39" s="115"/>
      <c r="H39" s="115"/>
      <c r="I39" s="115"/>
      <c r="J39" s="61">
        <v>6</v>
      </c>
      <c r="K39" s="115"/>
      <c r="L39" s="115"/>
      <c r="M39" s="115"/>
      <c r="N39" s="115"/>
    </row>
    <row r="40" spans="1:14" ht="27.75" customHeight="1" x14ac:dyDescent="0.2">
      <c r="A40" s="163">
        <f t="shared" si="1"/>
        <v>38</v>
      </c>
      <c r="B40" s="61" t="s">
        <v>166</v>
      </c>
      <c r="C40" s="61" t="s">
        <v>44</v>
      </c>
      <c r="D40" s="61"/>
      <c r="E40" s="61">
        <f t="shared" si="0"/>
        <v>0</v>
      </c>
      <c r="F40" s="122"/>
      <c r="G40" s="115"/>
      <c r="H40" s="115"/>
      <c r="I40" s="115"/>
      <c r="J40" s="61"/>
      <c r="K40" s="115"/>
      <c r="L40" s="115"/>
      <c r="M40" s="115"/>
      <c r="N40" s="115"/>
    </row>
    <row r="41" spans="1:14" ht="87" customHeight="1" x14ac:dyDescent="0.2">
      <c r="A41" s="163">
        <f t="shared" si="1"/>
        <v>39</v>
      </c>
      <c r="B41" s="61" t="s">
        <v>222</v>
      </c>
      <c r="C41" s="61" t="s">
        <v>9</v>
      </c>
      <c r="D41" s="60">
        <v>12</v>
      </c>
      <c r="E41" s="61">
        <f t="shared" si="0"/>
        <v>6</v>
      </c>
      <c r="F41" s="122"/>
      <c r="G41" s="115"/>
      <c r="H41" s="115"/>
      <c r="I41" s="115"/>
      <c r="J41" s="61">
        <v>6</v>
      </c>
      <c r="K41" s="115"/>
      <c r="L41" s="115"/>
      <c r="M41" s="115"/>
      <c r="N41" s="115"/>
    </row>
    <row r="42" spans="1:14" ht="13.5" customHeight="1" x14ac:dyDescent="0.2">
      <c r="A42" s="163">
        <f t="shared" si="1"/>
        <v>40</v>
      </c>
      <c r="B42" s="61" t="s">
        <v>45</v>
      </c>
      <c r="C42" s="61" t="s">
        <v>9</v>
      </c>
      <c r="D42" s="60">
        <v>8</v>
      </c>
      <c r="E42" s="61">
        <f t="shared" si="0"/>
        <v>4</v>
      </c>
      <c r="F42" s="122"/>
      <c r="G42" s="115"/>
      <c r="H42" s="115"/>
      <c r="I42" s="115"/>
      <c r="J42" s="61">
        <v>4</v>
      </c>
      <c r="K42" s="115"/>
      <c r="L42" s="115"/>
      <c r="M42" s="115"/>
      <c r="N42" s="115"/>
    </row>
    <row r="43" spans="1:14" x14ac:dyDescent="0.2">
      <c r="A43" s="163">
        <f t="shared" si="1"/>
        <v>41</v>
      </c>
      <c r="B43" s="61" t="s">
        <v>105</v>
      </c>
      <c r="C43" s="61" t="s">
        <v>2</v>
      </c>
      <c r="D43" s="60">
        <v>24</v>
      </c>
      <c r="E43" s="61">
        <f t="shared" si="0"/>
        <v>12</v>
      </c>
      <c r="F43" s="122"/>
      <c r="G43" s="115"/>
      <c r="H43" s="115"/>
      <c r="I43" s="115"/>
      <c r="J43" s="61">
        <v>12</v>
      </c>
      <c r="K43" s="115"/>
      <c r="L43" s="115"/>
      <c r="M43" s="115"/>
      <c r="N43" s="115"/>
    </row>
    <row r="44" spans="1:14" ht="71.25" customHeight="1" x14ac:dyDescent="0.2">
      <c r="A44" s="163">
        <f t="shared" si="1"/>
        <v>42</v>
      </c>
      <c r="B44" s="61" t="s">
        <v>223</v>
      </c>
      <c r="C44" s="61" t="s">
        <v>47</v>
      </c>
      <c r="D44" s="60"/>
      <c r="E44" s="61">
        <f t="shared" si="0"/>
        <v>0</v>
      </c>
      <c r="F44" s="122"/>
      <c r="G44" s="115"/>
      <c r="H44" s="115"/>
      <c r="I44" s="115"/>
      <c r="J44" s="61"/>
      <c r="K44" s="115"/>
      <c r="L44" s="115"/>
      <c r="M44" s="115"/>
      <c r="N44" s="115"/>
    </row>
    <row r="45" spans="1:14" x14ac:dyDescent="0.2">
      <c r="A45" s="163">
        <f t="shared" si="1"/>
        <v>43</v>
      </c>
      <c r="B45" s="61" t="s">
        <v>48</v>
      </c>
      <c r="C45" s="61" t="s">
        <v>2</v>
      </c>
      <c r="D45" s="60">
        <v>12</v>
      </c>
      <c r="E45" s="61">
        <f t="shared" si="0"/>
        <v>6</v>
      </c>
      <c r="F45" s="122"/>
      <c r="G45" s="115"/>
      <c r="H45" s="115"/>
      <c r="I45" s="115"/>
      <c r="J45" s="61">
        <v>6</v>
      </c>
      <c r="K45" s="115"/>
      <c r="L45" s="115"/>
      <c r="M45" s="115"/>
      <c r="N45" s="115"/>
    </row>
    <row r="46" spans="1:14" ht="73.5" customHeight="1" x14ac:dyDescent="0.2">
      <c r="A46" s="163">
        <f t="shared" si="1"/>
        <v>44</v>
      </c>
      <c r="B46" s="61" t="s">
        <v>230</v>
      </c>
      <c r="C46" s="61" t="s">
        <v>50</v>
      </c>
      <c r="D46" s="60">
        <v>8</v>
      </c>
      <c r="E46" s="61">
        <f t="shared" si="0"/>
        <v>4</v>
      </c>
      <c r="F46" s="122"/>
      <c r="G46" s="115"/>
      <c r="H46" s="115"/>
      <c r="I46" s="115"/>
      <c r="J46" s="61">
        <v>6</v>
      </c>
      <c r="K46" s="115"/>
      <c r="L46" s="115"/>
      <c r="M46" s="115"/>
      <c r="N46" s="115"/>
    </row>
    <row r="47" spans="1:14" x14ac:dyDescent="0.2">
      <c r="A47" s="163">
        <f t="shared" si="1"/>
        <v>45</v>
      </c>
      <c r="B47" s="61" t="s">
        <v>51</v>
      </c>
      <c r="C47" s="61" t="s">
        <v>2</v>
      </c>
      <c r="D47" s="60"/>
      <c r="E47" s="61">
        <f t="shared" si="0"/>
        <v>0</v>
      </c>
      <c r="F47" s="122"/>
      <c r="G47" s="115"/>
      <c r="H47" s="115"/>
      <c r="I47" s="115"/>
      <c r="J47" s="61"/>
      <c r="K47" s="115"/>
      <c r="L47" s="115"/>
      <c r="M47" s="115"/>
      <c r="N47" s="115"/>
    </row>
    <row r="48" spans="1:14" ht="13.5" customHeight="1" x14ac:dyDescent="0.2">
      <c r="A48" s="163">
        <f t="shared" si="1"/>
        <v>46</v>
      </c>
      <c r="B48" s="61" t="s">
        <v>130</v>
      </c>
      <c r="C48" s="61" t="s">
        <v>9</v>
      </c>
      <c r="D48" s="60">
        <v>24</v>
      </c>
      <c r="E48" s="61">
        <f t="shared" si="0"/>
        <v>12</v>
      </c>
      <c r="F48" s="122"/>
      <c r="G48" s="115"/>
      <c r="H48" s="115"/>
      <c r="I48" s="115"/>
      <c r="J48" s="61">
        <v>18</v>
      </c>
      <c r="K48" s="115"/>
      <c r="L48" s="115"/>
      <c r="M48" s="115"/>
      <c r="N48" s="115"/>
    </row>
    <row r="49" spans="1:14" x14ac:dyDescent="0.2">
      <c r="A49" s="163">
        <f t="shared" si="1"/>
        <v>47</v>
      </c>
      <c r="B49" s="61" t="s">
        <v>95</v>
      </c>
      <c r="C49" s="61" t="s">
        <v>2</v>
      </c>
      <c r="D49" s="60"/>
      <c r="E49" s="61">
        <f t="shared" si="0"/>
        <v>0</v>
      </c>
      <c r="F49" s="122"/>
      <c r="G49" s="115"/>
      <c r="H49" s="115"/>
      <c r="I49" s="115"/>
      <c r="J49" s="61"/>
      <c r="K49" s="115"/>
      <c r="L49" s="115"/>
      <c r="M49" s="115"/>
      <c r="N49" s="115"/>
    </row>
    <row r="50" spans="1:14" ht="13.5" customHeight="1" x14ac:dyDescent="0.2">
      <c r="A50" s="163">
        <f t="shared" si="1"/>
        <v>48</v>
      </c>
      <c r="B50" s="61" t="s">
        <v>52</v>
      </c>
      <c r="C50" s="61" t="s">
        <v>53</v>
      </c>
      <c r="D50" s="60">
        <v>4</v>
      </c>
      <c r="E50" s="61">
        <f t="shared" si="0"/>
        <v>2</v>
      </c>
      <c r="F50" s="122"/>
      <c r="G50" s="115"/>
      <c r="H50" s="115"/>
      <c r="I50" s="115"/>
      <c r="J50" s="61">
        <v>3</v>
      </c>
      <c r="K50" s="115"/>
      <c r="L50" s="115"/>
      <c r="M50" s="115"/>
      <c r="N50" s="115"/>
    </row>
    <row r="51" spans="1:14" x14ac:dyDescent="0.2">
      <c r="A51" s="163">
        <f t="shared" si="1"/>
        <v>49</v>
      </c>
      <c r="B51" s="61" t="s">
        <v>54</v>
      </c>
      <c r="C51" s="61" t="s">
        <v>2</v>
      </c>
      <c r="D51" s="60"/>
      <c r="E51" s="61">
        <f t="shared" si="0"/>
        <v>0</v>
      </c>
      <c r="F51" s="122"/>
      <c r="G51" s="115"/>
      <c r="H51" s="115"/>
      <c r="I51" s="115"/>
      <c r="J51" s="61"/>
      <c r="K51" s="115"/>
      <c r="L51" s="115"/>
      <c r="M51" s="115"/>
      <c r="N51" s="115"/>
    </row>
    <row r="52" spans="1:14" x14ac:dyDescent="0.2">
      <c r="A52" s="163">
        <f t="shared" si="1"/>
        <v>50</v>
      </c>
      <c r="B52" s="61" t="s">
        <v>55</v>
      </c>
      <c r="C52" s="61" t="s">
        <v>2</v>
      </c>
      <c r="D52" s="60">
        <v>24</v>
      </c>
      <c r="E52" s="61">
        <f t="shared" si="0"/>
        <v>12</v>
      </c>
      <c r="F52" s="122"/>
      <c r="G52" s="115"/>
      <c r="H52" s="115"/>
      <c r="I52" s="115"/>
      <c r="J52" s="61">
        <v>12</v>
      </c>
      <c r="K52" s="115"/>
      <c r="L52" s="115"/>
      <c r="M52" s="115"/>
      <c r="N52" s="115"/>
    </row>
    <row r="53" spans="1:14" x14ac:dyDescent="0.2">
      <c r="A53" s="163">
        <f t="shared" si="1"/>
        <v>51</v>
      </c>
      <c r="B53" s="61" t="s">
        <v>56</v>
      </c>
      <c r="C53" s="61" t="s">
        <v>147</v>
      </c>
      <c r="D53" s="60"/>
      <c r="E53" s="61">
        <f t="shared" si="0"/>
        <v>0</v>
      </c>
      <c r="F53" s="122"/>
      <c r="G53" s="115"/>
      <c r="H53" s="115"/>
      <c r="I53" s="115"/>
      <c r="J53" s="61"/>
      <c r="K53" s="115"/>
      <c r="L53" s="115"/>
      <c r="M53" s="115"/>
      <c r="N53" s="115"/>
    </row>
    <row r="54" spans="1:14" x14ac:dyDescent="0.2">
      <c r="A54" s="163">
        <f t="shared" si="1"/>
        <v>52</v>
      </c>
      <c r="B54" s="61" t="s">
        <v>58</v>
      </c>
      <c r="C54" s="61" t="s">
        <v>2</v>
      </c>
      <c r="D54" s="60"/>
      <c r="E54" s="61">
        <f t="shared" si="0"/>
        <v>0</v>
      </c>
      <c r="F54" s="122"/>
      <c r="G54" s="115"/>
      <c r="H54" s="115"/>
      <c r="I54" s="115"/>
      <c r="J54" s="61"/>
      <c r="K54" s="115"/>
      <c r="L54" s="115"/>
      <c r="M54" s="115"/>
      <c r="N54" s="115"/>
    </row>
    <row r="55" spans="1:14" ht="26.25" customHeight="1" x14ac:dyDescent="0.2">
      <c r="A55" s="163">
        <f t="shared" si="1"/>
        <v>53</v>
      </c>
      <c r="B55" s="61" t="s">
        <v>132</v>
      </c>
      <c r="C55" s="61" t="s">
        <v>133</v>
      </c>
      <c r="D55" s="60">
        <v>24</v>
      </c>
      <c r="E55" s="61">
        <f t="shared" si="0"/>
        <v>12</v>
      </c>
      <c r="F55" s="122"/>
      <c r="G55" s="115"/>
      <c r="H55" s="115"/>
      <c r="I55" s="115"/>
      <c r="J55" s="61">
        <v>28</v>
      </c>
      <c r="K55" s="115"/>
      <c r="L55" s="115"/>
      <c r="M55" s="115"/>
      <c r="N55" s="115"/>
    </row>
    <row r="56" spans="1:14" x14ac:dyDescent="0.2">
      <c r="A56" s="163">
        <f t="shared" si="1"/>
        <v>54</v>
      </c>
      <c r="B56" s="61" t="s">
        <v>60</v>
      </c>
      <c r="C56" s="61"/>
      <c r="D56" s="61"/>
      <c r="E56" s="61">
        <f t="shared" si="0"/>
        <v>0</v>
      </c>
      <c r="F56" s="115"/>
      <c r="G56" s="115"/>
      <c r="H56" s="115"/>
      <c r="I56" s="115"/>
      <c r="J56" s="61"/>
      <c r="K56" s="115"/>
      <c r="L56" s="115"/>
      <c r="M56" s="115"/>
      <c r="N56" s="115"/>
    </row>
    <row r="57" spans="1:14" ht="14.25" customHeight="1" x14ac:dyDescent="0.2">
      <c r="A57" s="163">
        <f t="shared" si="1"/>
        <v>55</v>
      </c>
      <c r="B57" s="61" t="s">
        <v>61</v>
      </c>
      <c r="C57" s="61" t="s">
        <v>2</v>
      </c>
      <c r="D57" s="60">
        <v>2</v>
      </c>
      <c r="E57" s="61">
        <f t="shared" si="0"/>
        <v>1</v>
      </c>
      <c r="F57" s="122"/>
      <c r="G57" s="115"/>
      <c r="H57" s="115"/>
      <c r="I57" s="115"/>
      <c r="J57" s="61">
        <v>1</v>
      </c>
      <c r="K57" s="115"/>
      <c r="L57" s="115"/>
      <c r="M57" s="115"/>
      <c r="N57" s="115"/>
    </row>
    <row r="58" spans="1:14" ht="13.5" customHeight="1" x14ac:dyDescent="0.2">
      <c r="A58" s="163">
        <f t="shared" si="1"/>
        <v>56</v>
      </c>
      <c r="B58" s="61" t="s">
        <v>62</v>
      </c>
      <c r="C58" s="61" t="s">
        <v>9</v>
      </c>
      <c r="D58" s="60"/>
      <c r="E58" s="61">
        <f t="shared" si="0"/>
        <v>0</v>
      </c>
      <c r="F58" s="122"/>
      <c r="G58" s="115"/>
      <c r="H58" s="115"/>
      <c r="I58" s="115"/>
      <c r="J58" s="61"/>
      <c r="K58" s="115"/>
      <c r="L58" s="115"/>
      <c r="M58" s="115"/>
      <c r="N58" s="115"/>
    </row>
    <row r="59" spans="1:14" x14ac:dyDescent="0.2">
      <c r="A59" s="163">
        <f t="shared" si="1"/>
        <v>57</v>
      </c>
      <c r="B59" s="61" t="s">
        <v>63</v>
      </c>
      <c r="C59" s="61" t="s">
        <v>2</v>
      </c>
      <c r="D59" s="60">
        <v>12</v>
      </c>
      <c r="E59" s="61">
        <f t="shared" si="0"/>
        <v>6</v>
      </c>
      <c r="F59" s="122"/>
      <c r="G59" s="115"/>
      <c r="H59" s="115"/>
      <c r="I59" s="115"/>
      <c r="J59" s="61">
        <v>6</v>
      </c>
      <c r="K59" s="115"/>
      <c r="L59" s="115"/>
      <c r="M59" s="115"/>
      <c r="N59" s="115"/>
    </row>
    <row r="60" spans="1:14" ht="15.75" customHeight="1" x14ac:dyDescent="0.2">
      <c r="A60" s="163">
        <f t="shared" si="1"/>
        <v>58</v>
      </c>
      <c r="B60" s="61" t="s">
        <v>64</v>
      </c>
      <c r="C60" s="61" t="str">
        <f>+C58</f>
        <v>FRASCO X GALON</v>
      </c>
      <c r="D60" s="60"/>
      <c r="E60" s="61">
        <f t="shared" si="0"/>
        <v>0</v>
      </c>
      <c r="F60" s="122"/>
      <c r="G60" s="115"/>
      <c r="H60" s="115"/>
      <c r="I60" s="115"/>
      <c r="J60" s="61"/>
      <c r="K60" s="115"/>
      <c r="L60" s="115"/>
      <c r="M60" s="115"/>
      <c r="N60" s="115"/>
    </row>
    <row r="61" spans="1:14" ht="14.25" customHeight="1" x14ac:dyDescent="0.2">
      <c r="A61" s="163">
        <f t="shared" si="1"/>
        <v>59</v>
      </c>
      <c r="B61" s="61" t="s">
        <v>177</v>
      </c>
      <c r="C61" s="61" t="s">
        <v>65</v>
      </c>
      <c r="D61" s="60">
        <v>24</v>
      </c>
      <c r="E61" s="61">
        <f t="shared" si="0"/>
        <v>12</v>
      </c>
      <c r="F61" s="122"/>
      <c r="G61" s="115"/>
      <c r="H61" s="115"/>
      <c r="I61" s="115"/>
      <c r="J61" s="61">
        <v>24</v>
      </c>
      <c r="K61" s="115"/>
      <c r="L61" s="115"/>
      <c r="M61" s="115"/>
      <c r="N61" s="115"/>
    </row>
    <row r="62" spans="1:14" ht="13.5" customHeight="1" x14ac:dyDescent="0.2">
      <c r="A62" s="163">
        <f t="shared" si="1"/>
        <v>60</v>
      </c>
      <c r="B62" s="61" t="s">
        <v>66</v>
      </c>
      <c r="C62" s="61" t="str">
        <f>+C60</f>
        <v>FRASCO X GALON</v>
      </c>
      <c r="D62" s="60"/>
      <c r="E62" s="61">
        <f t="shared" si="0"/>
        <v>0</v>
      </c>
      <c r="F62" s="122"/>
      <c r="G62" s="115"/>
      <c r="H62" s="115"/>
      <c r="I62" s="115"/>
      <c r="J62" s="61"/>
      <c r="K62" s="115"/>
      <c r="L62" s="115"/>
      <c r="M62" s="115"/>
      <c r="N62" s="115"/>
    </row>
    <row r="63" spans="1:14" x14ac:dyDescent="0.2">
      <c r="A63" s="163">
        <f t="shared" si="1"/>
        <v>61</v>
      </c>
      <c r="B63" s="61" t="s">
        <v>67</v>
      </c>
      <c r="C63" s="61" t="s">
        <v>2</v>
      </c>
      <c r="D63" s="60">
        <v>24</v>
      </c>
      <c r="E63" s="61">
        <f t="shared" si="0"/>
        <v>12</v>
      </c>
      <c r="F63" s="122"/>
      <c r="G63" s="115"/>
      <c r="H63" s="115"/>
      <c r="I63" s="115"/>
      <c r="J63" s="61">
        <v>12</v>
      </c>
      <c r="K63" s="115"/>
      <c r="L63" s="115"/>
      <c r="M63" s="115"/>
      <c r="N63" s="115"/>
    </row>
    <row r="64" spans="1:14" ht="12.75" customHeight="1" x14ac:dyDescent="0.2">
      <c r="A64" s="163">
        <f t="shared" si="1"/>
        <v>62</v>
      </c>
      <c r="B64" s="61" t="s">
        <v>68</v>
      </c>
      <c r="C64" s="61" t="s">
        <v>69</v>
      </c>
      <c r="D64" s="60"/>
      <c r="E64" s="61">
        <f t="shared" si="0"/>
        <v>0</v>
      </c>
      <c r="F64" s="122"/>
      <c r="G64" s="115"/>
      <c r="H64" s="115"/>
      <c r="I64" s="115"/>
      <c r="J64" s="61"/>
      <c r="K64" s="115"/>
      <c r="L64" s="115"/>
      <c r="M64" s="115"/>
      <c r="N64" s="115"/>
    </row>
    <row r="65" spans="1:14" ht="12.75" customHeight="1" x14ac:dyDescent="0.2">
      <c r="A65" s="163">
        <f t="shared" si="1"/>
        <v>63</v>
      </c>
      <c r="B65" s="61" t="s">
        <v>170</v>
      </c>
      <c r="C65" s="61" t="s">
        <v>71</v>
      </c>
      <c r="D65" s="60">
        <v>0</v>
      </c>
      <c r="E65" s="61">
        <f t="shared" si="0"/>
        <v>0</v>
      </c>
      <c r="F65" s="112"/>
      <c r="G65" s="115"/>
      <c r="H65" s="115"/>
      <c r="I65" s="115"/>
      <c r="J65" s="61">
        <v>24</v>
      </c>
      <c r="K65" s="115"/>
      <c r="L65" s="115"/>
      <c r="M65" s="115"/>
      <c r="N65" s="115"/>
    </row>
    <row r="66" spans="1:14" ht="12" customHeight="1" x14ac:dyDescent="0.2">
      <c r="A66" s="163">
        <f t="shared" si="1"/>
        <v>64</v>
      </c>
      <c r="B66" s="61" t="s">
        <v>173</v>
      </c>
      <c r="C66" s="61" t="s">
        <v>71</v>
      </c>
      <c r="D66" s="60"/>
      <c r="E66" s="61">
        <f t="shared" si="0"/>
        <v>0</v>
      </c>
      <c r="F66" s="122"/>
      <c r="G66" s="115"/>
      <c r="H66" s="115"/>
      <c r="I66" s="115"/>
      <c r="J66" s="61"/>
      <c r="K66" s="115"/>
      <c r="L66" s="115"/>
      <c r="M66" s="115"/>
      <c r="N66" s="115"/>
    </row>
    <row r="67" spans="1:14" x14ac:dyDescent="0.2">
      <c r="A67" s="163">
        <f t="shared" si="1"/>
        <v>65</v>
      </c>
      <c r="B67" s="61" t="s">
        <v>134</v>
      </c>
      <c r="C67" s="61" t="s">
        <v>2</v>
      </c>
      <c r="D67" s="60">
        <v>10</v>
      </c>
      <c r="E67" s="61">
        <f t="shared" si="0"/>
        <v>5</v>
      </c>
      <c r="F67" s="122"/>
      <c r="G67" s="115"/>
      <c r="H67" s="115"/>
      <c r="I67" s="115"/>
      <c r="J67" s="61">
        <v>5</v>
      </c>
      <c r="K67" s="115"/>
      <c r="L67" s="115"/>
      <c r="M67" s="115"/>
      <c r="N67" s="115"/>
    </row>
    <row r="68" spans="1:14" ht="51.75" customHeight="1" x14ac:dyDescent="0.2">
      <c r="A68" s="163">
        <f t="shared" si="1"/>
        <v>66</v>
      </c>
      <c r="B68" s="61" t="s">
        <v>224</v>
      </c>
      <c r="C68" s="61" t="s">
        <v>9</v>
      </c>
      <c r="D68" s="60">
        <v>4</v>
      </c>
      <c r="E68" s="61">
        <f>(D68/2)</f>
        <v>2</v>
      </c>
      <c r="F68" s="122"/>
      <c r="G68" s="115"/>
      <c r="H68" s="115"/>
      <c r="I68" s="115"/>
      <c r="J68" s="61">
        <v>2</v>
      </c>
      <c r="K68" s="115"/>
      <c r="L68" s="115"/>
      <c r="M68" s="115"/>
      <c r="N68" s="115"/>
    </row>
    <row r="69" spans="1:14" ht="15" customHeight="1" x14ac:dyDescent="0.2">
      <c r="A69" s="163">
        <f t="shared" ref="A69:A71" si="2">1+A68</f>
        <v>67</v>
      </c>
      <c r="B69" s="61" t="s">
        <v>229</v>
      </c>
      <c r="C69" s="61" t="s">
        <v>75</v>
      </c>
      <c r="D69" s="60">
        <v>72</v>
      </c>
      <c r="E69" s="61">
        <f>(D69/2)</f>
        <v>36</v>
      </c>
      <c r="F69" s="122"/>
      <c r="G69" s="115"/>
      <c r="H69" s="115"/>
      <c r="I69" s="115"/>
      <c r="J69" s="61">
        <v>44</v>
      </c>
      <c r="K69" s="115"/>
      <c r="L69" s="115"/>
      <c r="M69" s="115"/>
      <c r="N69" s="115"/>
    </row>
    <row r="70" spans="1:14" ht="13.5" customHeight="1" x14ac:dyDescent="0.2">
      <c r="A70" s="163">
        <f t="shared" si="2"/>
        <v>68</v>
      </c>
      <c r="B70" s="61" t="s">
        <v>228</v>
      </c>
      <c r="C70" s="61" t="s">
        <v>77</v>
      </c>
      <c r="D70" s="60">
        <v>48</v>
      </c>
      <c r="E70" s="61">
        <f>(D70/2)</f>
        <v>24</v>
      </c>
      <c r="F70" s="122"/>
      <c r="G70" s="115"/>
      <c r="H70" s="115"/>
      <c r="I70" s="115"/>
      <c r="J70" s="61">
        <v>26</v>
      </c>
      <c r="K70" s="115"/>
      <c r="L70" s="115"/>
      <c r="M70" s="115"/>
      <c r="N70" s="115"/>
    </row>
    <row r="71" spans="1:14" ht="29.25" customHeight="1" x14ac:dyDescent="0.2">
      <c r="A71" s="163">
        <f t="shared" si="2"/>
        <v>69</v>
      </c>
      <c r="B71" s="61" t="s">
        <v>118</v>
      </c>
      <c r="C71" s="61" t="str">
        <f>+C68</f>
        <v>FRASCO X GALON</v>
      </c>
      <c r="D71" s="60"/>
      <c r="E71" s="61">
        <f>(D71/2)</f>
        <v>0</v>
      </c>
      <c r="F71" s="122"/>
      <c r="G71" s="115"/>
      <c r="H71" s="115"/>
      <c r="I71" s="115"/>
      <c r="J71" s="61"/>
      <c r="K71" s="115"/>
      <c r="L71" s="115"/>
      <c r="M71" s="115"/>
      <c r="N71" s="115"/>
    </row>
    <row r="72" spans="1:14" s="103" customFormat="1" x14ac:dyDescent="0.2">
      <c r="A72" s="100">
        <v>70</v>
      </c>
      <c r="B72" s="102" t="s">
        <v>180</v>
      </c>
      <c r="C72" s="102" t="s">
        <v>181</v>
      </c>
      <c r="D72" s="102">
        <v>0</v>
      </c>
      <c r="E72" s="61">
        <f>(D72/2)</f>
        <v>0</v>
      </c>
      <c r="F72" s="117"/>
      <c r="G72" s="115"/>
      <c r="H72" s="115"/>
      <c r="I72" s="115"/>
      <c r="J72" s="119">
        <v>12</v>
      </c>
      <c r="K72" s="115"/>
      <c r="L72" s="115"/>
      <c r="M72" s="115"/>
      <c r="N72" s="115"/>
    </row>
    <row r="73" spans="1:14" x14ac:dyDescent="0.2">
      <c r="A73" s="74"/>
      <c r="B73" s="68"/>
      <c r="C73" s="68"/>
      <c r="H73" s="61" t="s">
        <v>138</v>
      </c>
      <c r="I73" s="147"/>
      <c r="M73" s="61" t="s">
        <v>138</v>
      </c>
      <c r="N73" s="147"/>
    </row>
    <row r="74" spans="1:14" x14ac:dyDescent="0.2">
      <c r="A74" s="74"/>
      <c r="B74" s="68"/>
      <c r="C74" s="68"/>
      <c r="E74" s="144"/>
      <c r="F74" s="144"/>
      <c r="G74" s="145"/>
      <c r="H74" s="145"/>
      <c r="I74" s="145"/>
      <c r="J74" s="145"/>
      <c r="K74" s="145"/>
      <c r="L74" s="145"/>
      <c r="M74" s="145"/>
      <c r="N74" s="145"/>
    </row>
    <row r="75" spans="1:14" ht="66" x14ac:dyDescent="0.2">
      <c r="A75" s="74"/>
      <c r="B75" s="187" t="s">
        <v>242</v>
      </c>
      <c r="C75" s="68"/>
      <c r="E75" s="144"/>
      <c r="F75" s="144"/>
      <c r="G75" s="145"/>
      <c r="H75" s="145"/>
      <c r="I75" s="145"/>
      <c r="J75" s="145"/>
      <c r="K75" s="145"/>
      <c r="L75" s="145"/>
      <c r="M75" s="145"/>
      <c r="N75" s="145"/>
    </row>
    <row r="76" spans="1:14" x14ac:dyDescent="0.2">
      <c r="B76" s="51"/>
      <c r="E76" s="144"/>
      <c r="F76" s="144"/>
      <c r="G76" s="145"/>
      <c r="H76" s="145"/>
      <c r="I76" s="145"/>
      <c r="J76" s="145"/>
      <c r="K76" s="145"/>
      <c r="L76" s="145"/>
      <c r="M76" s="145"/>
      <c r="N76" s="145"/>
    </row>
    <row r="77" spans="1:14" x14ac:dyDescent="0.2">
      <c r="B77" s="51"/>
      <c r="G77" s="120"/>
      <c r="H77" s="120"/>
      <c r="I77" s="120"/>
      <c r="J77" s="120"/>
      <c r="K77" s="120"/>
      <c r="L77" s="120"/>
      <c r="M77" s="120"/>
      <c r="N77" s="120"/>
    </row>
    <row r="78" spans="1:14" ht="16.5" x14ac:dyDescent="0.2">
      <c r="B78" s="187"/>
    </row>
    <row r="79" spans="1:14" ht="16.5" x14ac:dyDescent="0.2">
      <c r="B79" s="187"/>
    </row>
    <row r="80" spans="1:14" ht="33" x14ac:dyDescent="0.2">
      <c r="B80" s="187" t="s">
        <v>243</v>
      </c>
    </row>
    <row r="81" spans="2:2" ht="14.25" x14ac:dyDescent="0.2">
      <c r="B81" s="188" t="s">
        <v>244</v>
      </c>
    </row>
    <row r="82" spans="2:2" ht="28.5" x14ac:dyDescent="0.2">
      <c r="B82" s="188" t="s">
        <v>245</v>
      </c>
    </row>
    <row r="83" spans="2:2" ht="28.5" x14ac:dyDescent="0.2">
      <c r="B83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83"/>
  <sheetViews>
    <sheetView workbookViewId="0">
      <pane xSplit="2" ySplit="2" topLeftCell="C66" activePane="bottomRight" state="frozen"/>
      <selection pane="topRight" activeCell="C1" sqref="C1"/>
      <selection pane="bottomLeft" activeCell="A4" sqref="A4"/>
      <selection pane="bottomRight" activeCell="B75" sqref="B75:B83"/>
    </sheetView>
  </sheetViews>
  <sheetFormatPr baseColWidth="10" defaultRowHeight="12.75" x14ac:dyDescent="0.2"/>
  <cols>
    <col min="1" max="1" width="4.42578125" style="73" customWidth="1"/>
    <col min="2" max="2" width="37.7109375" style="75" customWidth="1"/>
    <col min="3" max="3" width="24.7109375" style="75" bestFit="1" customWidth="1"/>
    <col min="4" max="4" width="8" style="62" bestFit="1" customWidth="1"/>
    <col min="5" max="6" width="11.42578125" style="62"/>
    <col min="7" max="7" width="11.7109375" style="62" bestFit="1" customWidth="1"/>
    <col min="8" max="8" width="11.5703125" style="62" bestFit="1" customWidth="1"/>
    <col min="9" max="9" width="11.7109375" style="62" bestFit="1" customWidth="1"/>
    <col min="10" max="11" width="11.42578125" style="62"/>
    <col min="12" max="12" width="11.7109375" style="62" hidden="1" customWidth="1"/>
    <col min="13" max="13" width="11.5703125" style="62" bestFit="1" customWidth="1"/>
    <col min="14" max="14" width="11.7109375" style="62" bestFit="1" customWidth="1"/>
    <col min="15" max="16384" width="11.42578125" style="62"/>
  </cols>
  <sheetData>
    <row r="1" spans="1:14" ht="51" customHeight="1" x14ac:dyDescent="0.2">
      <c r="A1" s="178"/>
      <c r="B1" s="178"/>
      <c r="C1" s="175" t="s">
        <v>188</v>
      </c>
      <c r="D1" s="176"/>
      <c r="E1" s="171" t="s">
        <v>240</v>
      </c>
      <c r="F1" s="171"/>
      <c r="G1" s="171"/>
      <c r="H1" s="171"/>
      <c r="I1" s="171"/>
      <c r="J1" s="171" t="s">
        <v>239</v>
      </c>
      <c r="K1" s="171"/>
      <c r="L1" s="171"/>
      <c r="M1" s="171"/>
      <c r="N1" s="171"/>
    </row>
    <row r="2" spans="1:14" s="73" customFormat="1" ht="43.5" customHeight="1" x14ac:dyDescent="0.2">
      <c r="A2" s="72" t="s">
        <v>0</v>
      </c>
      <c r="B2" s="72" t="s">
        <v>1</v>
      </c>
      <c r="C2" s="72" t="s">
        <v>2</v>
      </c>
      <c r="D2" s="72" t="s">
        <v>149</v>
      </c>
      <c r="E2" s="72" t="s">
        <v>136</v>
      </c>
      <c r="F2" s="72" t="s">
        <v>137</v>
      </c>
      <c r="G2" s="72" t="s">
        <v>138</v>
      </c>
      <c r="H2" s="72" t="s">
        <v>139</v>
      </c>
      <c r="I2" s="72" t="s">
        <v>140</v>
      </c>
      <c r="J2" s="72" t="s">
        <v>136</v>
      </c>
      <c r="K2" s="72" t="s">
        <v>137</v>
      </c>
      <c r="L2" s="72" t="s">
        <v>138</v>
      </c>
      <c r="M2" s="72" t="s">
        <v>139</v>
      </c>
      <c r="N2" s="72" t="s">
        <v>140</v>
      </c>
    </row>
    <row r="3" spans="1:14" x14ac:dyDescent="0.2">
      <c r="A3" s="72">
        <v>1</v>
      </c>
      <c r="B3" s="61" t="s">
        <v>232</v>
      </c>
      <c r="C3" s="61" t="s">
        <v>113</v>
      </c>
      <c r="D3" s="60">
        <v>40</v>
      </c>
      <c r="E3" s="61">
        <f>(D3/2)</f>
        <v>20</v>
      </c>
      <c r="F3" s="122"/>
      <c r="G3" s="115"/>
      <c r="H3" s="115"/>
      <c r="I3" s="115"/>
      <c r="J3" s="61">
        <f t="shared" ref="J3:J13" si="0">(D3/2)</f>
        <v>20</v>
      </c>
      <c r="K3" s="115"/>
      <c r="L3" s="115"/>
      <c r="M3" s="115"/>
      <c r="N3" s="115"/>
    </row>
    <row r="4" spans="1:14" x14ac:dyDescent="0.2">
      <c r="A4" s="72">
        <f>1+A3</f>
        <v>2</v>
      </c>
      <c r="B4" s="61" t="s">
        <v>5</v>
      </c>
      <c r="C4" s="61" t="s">
        <v>114</v>
      </c>
      <c r="D4" s="60">
        <v>10</v>
      </c>
      <c r="E4" s="61">
        <f t="shared" ref="E4:E67" si="1">(D4/2)</f>
        <v>5</v>
      </c>
      <c r="F4" s="122"/>
      <c r="G4" s="115"/>
      <c r="H4" s="115"/>
      <c r="I4" s="115"/>
      <c r="J4" s="61">
        <f t="shared" si="0"/>
        <v>5</v>
      </c>
      <c r="K4" s="115"/>
      <c r="L4" s="115"/>
      <c r="M4" s="115"/>
      <c r="N4" s="115"/>
    </row>
    <row r="5" spans="1:14" ht="19.5" customHeight="1" x14ac:dyDescent="0.2">
      <c r="A5" s="72">
        <f t="shared" ref="A5:A68" si="2">1+A4</f>
        <v>3</v>
      </c>
      <c r="B5" s="61" t="s">
        <v>124</v>
      </c>
      <c r="C5" s="61" t="s">
        <v>7</v>
      </c>
      <c r="D5" s="61"/>
      <c r="E5" s="61">
        <f t="shared" si="1"/>
        <v>0</v>
      </c>
      <c r="F5" s="122"/>
      <c r="G5" s="115"/>
      <c r="H5" s="115"/>
      <c r="I5" s="115"/>
      <c r="J5" s="61">
        <f t="shared" si="0"/>
        <v>0</v>
      </c>
      <c r="K5" s="115"/>
      <c r="L5" s="115"/>
      <c r="M5" s="115"/>
      <c r="N5" s="115"/>
    </row>
    <row r="6" spans="1:14" x14ac:dyDescent="0.2">
      <c r="A6" s="72">
        <f t="shared" si="2"/>
        <v>4</v>
      </c>
      <c r="B6" s="61" t="s">
        <v>8</v>
      </c>
      <c r="C6" s="61" t="s">
        <v>2</v>
      </c>
      <c r="D6" s="61"/>
      <c r="E6" s="61">
        <f t="shared" si="1"/>
        <v>0</v>
      </c>
      <c r="F6" s="122"/>
      <c r="G6" s="115"/>
      <c r="H6" s="115"/>
      <c r="I6" s="115"/>
      <c r="J6" s="61">
        <f t="shared" si="0"/>
        <v>0</v>
      </c>
      <c r="K6" s="115"/>
      <c r="L6" s="115"/>
      <c r="M6" s="115"/>
      <c r="N6" s="115"/>
    </row>
    <row r="7" spans="1:14" ht="15" customHeight="1" x14ac:dyDescent="0.2">
      <c r="A7" s="72">
        <f t="shared" si="2"/>
        <v>5</v>
      </c>
      <c r="B7" s="61" t="s">
        <v>121</v>
      </c>
      <c r="C7" s="61" t="s">
        <v>176</v>
      </c>
      <c r="D7" s="60">
        <v>10</v>
      </c>
      <c r="E7" s="61">
        <f t="shared" si="1"/>
        <v>5</v>
      </c>
      <c r="F7" s="122"/>
      <c r="G7" s="115"/>
      <c r="H7" s="115"/>
      <c r="I7" s="115"/>
      <c r="J7" s="61">
        <f t="shared" si="0"/>
        <v>5</v>
      </c>
      <c r="K7" s="115"/>
      <c r="L7" s="115"/>
      <c r="M7" s="115"/>
      <c r="N7" s="115"/>
    </row>
    <row r="8" spans="1:14" x14ac:dyDescent="0.2">
      <c r="A8" s="72">
        <f t="shared" si="2"/>
        <v>6</v>
      </c>
      <c r="B8" s="61" t="s">
        <v>150</v>
      </c>
      <c r="C8" s="61" t="s">
        <v>114</v>
      </c>
      <c r="D8" s="61"/>
      <c r="E8" s="61">
        <f t="shared" si="1"/>
        <v>0</v>
      </c>
      <c r="F8" s="122"/>
      <c r="G8" s="115"/>
      <c r="H8" s="115"/>
      <c r="I8" s="115"/>
      <c r="J8" s="61">
        <f t="shared" si="0"/>
        <v>0</v>
      </c>
      <c r="K8" s="115"/>
      <c r="L8" s="115"/>
      <c r="M8" s="115"/>
      <c r="N8" s="115"/>
    </row>
    <row r="9" spans="1:14" x14ac:dyDescent="0.2">
      <c r="A9" s="72">
        <f t="shared" si="2"/>
        <v>7</v>
      </c>
      <c r="B9" s="61" t="s">
        <v>123</v>
      </c>
      <c r="C9" s="61" t="s">
        <v>2</v>
      </c>
      <c r="D9" s="61"/>
      <c r="E9" s="61">
        <f t="shared" si="1"/>
        <v>0</v>
      </c>
      <c r="F9" s="122"/>
      <c r="G9" s="115"/>
      <c r="H9" s="115"/>
      <c r="I9" s="115"/>
      <c r="J9" s="61">
        <f t="shared" si="0"/>
        <v>0</v>
      </c>
      <c r="K9" s="115"/>
      <c r="L9" s="115"/>
      <c r="M9" s="115"/>
      <c r="N9" s="115"/>
    </row>
    <row r="10" spans="1:14" ht="27" customHeight="1" x14ac:dyDescent="0.2">
      <c r="A10" s="72">
        <f t="shared" si="2"/>
        <v>8</v>
      </c>
      <c r="B10" s="61" t="s">
        <v>10</v>
      </c>
      <c r="C10" s="61" t="s">
        <v>11</v>
      </c>
      <c r="D10" s="61"/>
      <c r="E10" s="61">
        <f t="shared" si="1"/>
        <v>0</v>
      </c>
      <c r="F10" s="112"/>
      <c r="G10" s="115"/>
      <c r="H10" s="115"/>
      <c r="I10" s="115"/>
      <c r="J10" s="61">
        <f t="shared" si="0"/>
        <v>0</v>
      </c>
      <c r="K10" s="115"/>
      <c r="L10" s="115"/>
      <c r="M10" s="115"/>
      <c r="N10" s="115"/>
    </row>
    <row r="11" spans="1:14" x14ac:dyDescent="0.2">
      <c r="A11" s="72">
        <f t="shared" si="2"/>
        <v>9</v>
      </c>
      <c r="B11" s="61" t="s">
        <v>12</v>
      </c>
      <c r="C11" s="61" t="s">
        <v>2</v>
      </c>
      <c r="D11" s="60">
        <v>4</v>
      </c>
      <c r="E11" s="61">
        <f t="shared" si="1"/>
        <v>2</v>
      </c>
      <c r="F11" s="122"/>
      <c r="G11" s="115"/>
      <c r="H11" s="115"/>
      <c r="I11" s="115"/>
      <c r="J11" s="61">
        <f t="shared" si="0"/>
        <v>2</v>
      </c>
      <c r="K11" s="115"/>
      <c r="L11" s="115"/>
      <c r="M11" s="115"/>
      <c r="N11" s="115"/>
    </row>
    <row r="12" spans="1:14" ht="99.75" customHeight="1" x14ac:dyDescent="0.2">
      <c r="A12" s="72">
        <f t="shared" si="2"/>
        <v>10</v>
      </c>
      <c r="B12" s="48" t="s">
        <v>231</v>
      </c>
      <c r="C12" s="61" t="s">
        <v>14</v>
      </c>
      <c r="D12" s="60">
        <v>8</v>
      </c>
      <c r="E12" s="61">
        <f t="shared" si="1"/>
        <v>4</v>
      </c>
      <c r="F12" s="122"/>
      <c r="G12" s="115"/>
      <c r="H12" s="115"/>
      <c r="I12" s="115"/>
      <c r="J12" s="61">
        <f t="shared" si="0"/>
        <v>4</v>
      </c>
      <c r="K12" s="115"/>
      <c r="L12" s="115"/>
      <c r="M12" s="115"/>
      <c r="N12" s="115"/>
    </row>
    <row r="13" spans="1:14" ht="12" customHeight="1" x14ac:dyDescent="0.2">
      <c r="A13" s="72">
        <f t="shared" si="2"/>
        <v>11</v>
      </c>
      <c r="B13" s="61" t="s">
        <v>15</v>
      </c>
      <c r="C13" s="61" t="s">
        <v>9</v>
      </c>
      <c r="D13" s="60">
        <v>24</v>
      </c>
      <c r="E13" s="61">
        <f t="shared" si="1"/>
        <v>12</v>
      </c>
      <c r="F13" s="122"/>
      <c r="G13" s="115"/>
      <c r="H13" s="115"/>
      <c r="I13" s="115"/>
      <c r="J13" s="61">
        <f t="shared" si="0"/>
        <v>12</v>
      </c>
      <c r="K13" s="115"/>
      <c r="L13" s="115"/>
      <c r="M13" s="115"/>
      <c r="N13" s="115"/>
    </row>
    <row r="14" spans="1:14" ht="51" x14ac:dyDescent="0.2">
      <c r="A14" s="72">
        <f t="shared" si="2"/>
        <v>12</v>
      </c>
      <c r="B14" s="48" t="s">
        <v>236</v>
      </c>
      <c r="C14" s="61" t="s">
        <v>2</v>
      </c>
      <c r="D14" s="60">
        <v>2</v>
      </c>
      <c r="E14" s="61">
        <f t="shared" si="1"/>
        <v>1</v>
      </c>
      <c r="F14" s="122"/>
      <c r="G14" s="115"/>
      <c r="H14" s="115"/>
      <c r="I14" s="115"/>
      <c r="J14" s="61">
        <v>1</v>
      </c>
      <c r="K14" s="115"/>
      <c r="L14" s="115"/>
      <c r="M14" s="115"/>
      <c r="N14" s="115"/>
    </row>
    <row r="15" spans="1:14" x14ac:dyDescent="0.2">
      <c r="A15" s="72">
        <f t="shared" si="2"/>
        <v>13</v>
      </c>
      <c r="B15" s="61" t="s">
        <v>17</v>
      </c>
      <c r="C15" s="61" t="s">
        <v>2</v>
      </c>
      <c r="D15" s="60">
        <v>48</v>
      </c>
      <c r="E15" s="61">
        <f t="shared" si="1"/>
        <v>24</v>
      </c>
      <c r="F15" s="122"/>
      <c r="G15" s="115"/>
      <c r="H15" s="115"/>
      <c r="I15" s="115"/>
      <c r="J15" s="61">
        <f>(D15/2)</f>
        <v>24</v>
      </c>
      <c r="K15" s="115"/>
      <c r="L15" s="115"/>
      <c r="M15" s="115"/>
      <c r="N15" s="115"/>
    </row>
    <row r="16" spans="1:14" x14ac:dyDescent="0.2">
      <c r="A16" s="72">
        <f t="shared" si="2"/>
        <v>14</v>
      </c>
      <c r="B16" s="61" t="s">
        <v>151</v>
      </c>
      <c r="C16" s="61" t="s">
        <v>154</v>
      </c>
      <c r="D16" s="60">
        <v>4</v>
      </c>
      <c r="E16" s="61">
        <f t="shared" si="1"/>
        <v>2</v>
      </c>
      <c r="F16" s="122"/>
      <c r="G16" s="115"/>
      <c r="H16" s="115"/>
      <c r="I16" s="115"/>
      <c r="J16" s="61">
        <v>2</v>
      </c>
      <c r="K16" s="115"/>
      <c r="L16" s="115"/>
      <c r="M16" s="115"/>
      <c r="N16" s="115"/>
    </row>
    <row r="17" spans="1:14" ht="13.5" customHeight="1" x14ac:dyDescent="0.2">
      <c r="A17" s="72">
        <f t="shared" si="2"/>
        <v>15</v>
      </c>
      <c r="B17" s="61" t="s">
        <v>152</v>
      </c>
      <c r="C17" s="61" t="s">
        <v>161</v>
      </c>
      <c r="D17" s="60">
        <v>48</v>
      </c>
      <c r="E17" s="61">
        <f t="shared" si="1"/>
        <v>24</v>
      </c>
      <c r="F17" s="122"/>
      <c r="G17" s="115"/>
      <c r="H17" s="115"/>
      <c r="I17" s="115"/>
      <c r="J17" s="61">
        <f t="shared" ref="J17:J31" si="3">(D17/2)</f>
        <v>24</v>
      </c>
      <c r="K17" s="115"/>
      <c r="L17" s="115"/>
      <c r="M17" s="115"/>
      <c r="N17" s="115"/>
    </row>
    <row r="18" spans="1:14" ht="13.5" customHeight="1" x14ac:dyDescent="0.2">
      <c r="A18" s="72">
        <f t="shared" si="2"/>
        <v>16</v>
      </c>
      <c r="B18" s="61" t="s">
        <v>153</v>
      </c>
      <c r="C18" s="61" t="s">
        <v>77</v>
      </c>
      <c r="D18" s="60">
        <v>20</v>
      </c>
      <c r="E18" s="61">
        <f t="shared" si="1"/>
        <v>10</v>
      </c>
      <c r="F18" s="122"/>
      <c r="G18" s="115"/>
      <c r="H18" s="115"/>
      <c r="I18" s="115"/>
      <c r="J18" s="61">
        <f t="shared" si="3"/>
        <v>10</v>
      </c>
      <c r="K18" s="115"/>
      <c r="L18" s="115"/>
      <c r="M18" s="115"/>
      <c r="N18" s="115"/>
    </row>
    <row r="19" spans="1:14" ht="13.5" customHeight="1" x14ac:dyDescent="0.2">
      <c r="A19" s="72">
        <f t="shared" si="2"/>
        <v>17</v>
      </c>
      <c r="B19" s="61" t="s">
        <v>162</v>
      </c>
      <c r="C19" s="61" t="s">
        <v>2</v>
      </c>
      <c r="D19" s="60"/>
      <c r="E19" s="61">
        <f t="shared" si="1"/>
        <v>0</v>
      </c>
      <c r="F19" s="122"/>
      <c r="G19" s="115"/>
      <c r="H19" s="115"/>
      <c r="I19" s="115"/>
      <c r="J19" s="61">
        <f t="shared" si="3"/>
        <v>0</v>
      </c>
      <c r="K19" s="115"/>
      <c r="L19" s="115"/>
      <c r="M19" s="115"/>
      <c r="N19" s="115"/>
    </row>
    <row r="20" spans="1:14" ht="13.5" customHeight="1" x14ac:dyDescent="0.2">
      <c r="A20" s="72">
        <f t="shared" si="2"/>
        <v>18</v>
      </c>
      <c r="B20" s="61" t="s">
        <v>163</v>
      </c>
      <c r="C20" s="61" t="s">
        <v>2</v>
      </c>
      <c r="D20" s="60"/>
      <c r="E20" s="61">
        <f t="shared" si="1"/>
        <v>0</v>
      </c>
      <c r="F20" s="122"/>
      <c r="G20" s="115"/>
      <c r="H20" s="115"/>
      <c r="I20" s="115"/>
      <c r="J20" s="61">
        <f t="shared" si="3"/>
        <v>0</v>
      </c>
      <c r="K20" s="115"/>
      <c r="L20" s="115"/>
      <c r="M20" s="115"/>
      <c r="N20" s="115"/>
    </row>
    <row r="21" spans="1:14" x14ac:dyDescent="0.2">
      <c r="A21" s="72">
        <f t="shared" si="2"/>
        <v>19</v>
      </c>
      <c r="B21" s="61" t="s">
        <v>164</v>
      </c>
      <c r="C21" s="61" t="s">
        <v>2</v>
      </c>
      <c r="D21" s="60"/>
      <c r="E21" s="61">
        <f t="shared" si="1"/>
        <v>0</v>
      </c>
      <c r="F21" s="122"/>
      <c r="G21" s="115"/>
      <c r="H21" s="115"/>
      <c r="I21" s="115"/>
      <c r="J21" s="61">
        <f t="shared" si="3"/>
        <v>0</v>
      </c>
      <c r="K21" s="115"/>
      <c r="L21" s="115"/>
      <c r="M21" s="115"/>
      <c r="N21" s="115"/>
    </row>
    <row r="22" spans="1:14" x14ac:dyDescent="0.2">
      <c r="A22" s="72">
        <f t="shared" si="2"/>
        <v>20</v>
      </c>
      <c r="B22" s="61" t="s">
        <v>22</v>
      </c>
      <c r="C22" s="61" t="s">
        <v>2</v>
      </c>
      <c r="D22" s="60"/>
      <c r="E22" s="61">
        <f t="shared" si="1"/>
        <v>0</v>
      </c>
      <c r="F22" s="122"/>
      <c r="G22" s="115"/>
      <c r="H22" s="115"/>
      <c r="I22" s="115"/>
      <c r="J22" s="61">
        <f t="shared" si="3"/>
        <v>0</v>
      </c>
      <c r="K22" s="115"/>
      <c r="L22" s="115"/>
      <c r="M22" s="115"/>
      <c r="N22" s="115"/>
    </row>
    <row r="23" spans="1:14" ht="140.25" x14ac:dyDescent="0.2">
      <c r="A23" s="72">
        <f t="shared" si="2"/>
        <v>21</v>
      </c>
      <c r="B23" s="61" t="s">
        <v>212</v>
      </c>
      <c r="C23" s="61" t="s">
        <v>165</v>
      </c>
      <c r="D23" s="60">
        <v>12</v>
      </c>
      <c r="E23" s="61">
        <f t="shared" si="1"/>
        <v>6</v>
      </c>
      <c r="F23" s="122"/>
      <c r="G23" s="115"/>
      <c r="H23" s="115"/>
      <c r="I23" s="115"/>
      <c r="J23" s="61">
        <f t="shared" si="3"/>
        <v>6</v>
      </c>
      <c r="K23" s="115"/>
      <c r="L23" s="115"/>
      <c r="M23" s="115"/>
      <c r="N23" s="115"/>
    </row>
    <row r="24" spans="1:14" x14ac:dyDescent="0.2">
      <c r="A24" s="72">
        <f t="shared" si="2"/>
        <v>22</v>
      </c>
      <c r="B24" s="61" t="s">
        <v>25</v>
      </c>
      <c r="C24" s="61" t="s">
        <v>2</v>
      </c>
      <c r="D24" s="60">
        <v>2</v>
      </c>
      <c r="E24" s="61">
        <f t="shared" si="1"/>
        <v>1</v>
      </c>
      <c r="F24" s="122"/>
      <c r="G24" s="115"/>
      <c r="H24" s="115"/>
      <c r="I24" s="115"/>
      <c r="J24" s="61">
        <f t="shared" si="3"/>
        <v>1</v>
      </c>
      <c r="K24" s="115"/>
      <c r="L24" s="115"/>
      <c r="M24" s="115"/>
      <c r="N24" s="115"/>
    </row>
    <row r="25" spans="1:14" ht="13.5" customHeight="1" x14ac:dyDescent="0.2">
      <c r="A25" s="72">
        <f t="shared" si="2"/>
        <v>23</v>
      </c>
      <c r="B25" s="61" t="s">
        <v>26</v>
      </c>
      <c r="C25" s="61" t="s">
        <v>2</v>
      </c>
      <c r="D25" s="60">
        <v>4</v>
      </c>
      <c r="E25" s="61">
        <f t="shared" si="1"/>
        <v>2</v>
      </c>
      <c r="F25" s="122"/>
      <c r="G25" s="115"/>
      <c r="H25" s="115"/>
      <c r="I25" s="115"/>
      <c r="J25" s="61">
        <f t="shared" si="3"/>
        <v>2</v>
      </c>
      <c r="K25" s="115"/>
      <c r="L25" s="115"/>
      <c r="M25" s="115"/>
      <c r="N25" s="115"/>
    </row>
    <row r="26" spans="1:14" ht="45" customHeight="1" x14ac:dyDescent="0.2">
      <c r="A26" s="72">
        <f t="shared" si="2"/>
        <v>24</v>
      </c>
      <c r="B26" s="61" t="s">
        <v>234</v>
      </c>
      <c r="C26" s="61" t="s">
        <v>9</v>
      </c>
      <c r="D26" s="61"/>
      <c r="E26" s="61">
        <f t="shared" si="1"/>
        <v>0</v>
      </c>
      <c r="F26" s="122"/>
      <c r="G26" s="115"/>
      <c r="H26" s="115"/>
      <c r="I26" s="115"/>
      <c r="J26" s="61">
        <f t="shared" si="3"/>
        <v>0</v>
      </c>
      <c r="K26" s="115"/>
      <c r="L26" s="115"/>
      <c r="M26" s="115"/>
      <c r="N26" s="115"/>
    </row>
    <row r="27" spans="1:14" ht="13.5" customHeight="1" x14ac:dyDescent="0.2">
      <c r="A27" s="72">
        <f t="shared" si="2"/>
        <v>25</v>
      </c>
      <c r="B27" s="61" t="s">
        <v>28</v>
      </c>
      <c r="C27" s="61" t="s">
        <v>9</v>
      </c>
      <c r="D27" s="60"/>
      <c r="E27" s="61">
        <f t="shared" si="1"/>
        <v>0</v>
      </c>
      <c r="F27" s="122"/>
      <c r="G27" s="115"/>
      <c r="H27" s="115"/>
      <c r="I27" s="115"/>
      <c r="J27" s="61">
        <f t="shared" si="3"/>
        <v>0</v>
      </c>
      <c r="K27" s="115"/>
      <c r="L27" s="115"/>
      <c r="M27" s="115"/>
      <c r="N27" s="115"/>
    </row>
    <row r="28" spans="1:14" x14ac:dyDescent="0.2">
      <c r="A28" s="72">
        <f t="shared" si="2"/>
        <v>26</v>
      </c>
      <c r="B28" s="61" t="s">
        <v>29</v>
      </c>
      <c r="C28" s="61" t="s">
        <v>2</v>
      </c>
      <c r="D28" s="60"/>
      <c r="E28" s="61">
        <f t="shared" si="1"/>
        <v>0</v>
      </c>
      <c r="F28" s="122"/>
      <c r="G28" s="115"/>
      <c r="H28" s="115"/>
      <c r="I28" s="115"/>
      <c r="J28" s="61">
        <f t="shared" si="3"/>
        <v>0</v>
      </c>
      <c r="K28" s="115"/>
      <c r="L28" s="115"/>
      <c r="M28" s="115"/>
      <c r="N28" s="115"/>
    </row>
    <row r="29" spans="1:14" x14ac:dyDescent="0.2">
      <c r="A29" s="72">
        <f t="shared" si="2"/>
        <v>27</v>
      </c>
      <c r="B29" s="61" t="s">
        <v>30</v>
      </c>
      <c r="C29" s="61" t="s">
        <v>2</v>
      </c>
      <c r="D29" s="60">
        <v>8</v>
      </c>
      <c r="E29" s="61">
        <f t="shared" si="1"/>
        <v>4</v>
      </c>
      <c r="F29" s="122"/>
      <c r="G29" s="115"/>
      <c r="H29" s="115"/>
      <c r="I29" s="115"/>
      <c r="J29" s="61">
        <f t="shared" si="3"/>
        <v>4</v>
      </c>
      <c r="K29" s="115"/>
      <c r="L29" s="115"/>
      <c r="M29" s="115"/>
      <c r="N29" s="115"/>
    </row>
    <row r="30" spans="1:14" x14ac:dyDescent="0.2">
      <c r="A30" s="72">
        <f t="shared" si="2"/>
        <v>28</v>
      </c>
      <c r="B30" s="61" t="s">
        <v>31</v>
      </c>
      <c r="C30" s="61" t="s">
        <v>2</v>
      </c>
      <c r="D30" s="60">
        <v>24</v>
      </c>
      <c r="E30" s="61">
        <f t="shared" si="1"/>
        <v>12</v>
      </c>
      <c r="F30" s="122"/>
      <c r="G30" s="115"/>
      <c r="H30" s="115"/>
      <c r="I30" s="115"/>
      <c r="J30" s="61">
        <f t="shared" si="3"/>
        <v>12</v>
      </c>
      <c r="K30" s="115"/>
      <c r="L30" s="115"/>
      <c r="M30" s="115"/>
      <c r="N30" s="115"/>
    </row>
    <row r="31" spans="1:14" x14ac:dyDescent="0.2">
      <c r="A31" s="72">
        <f t="shared" si="2"/>
        <v>29</v>
      </c>
      <c r="B31" s="61" t="s">
        <v>32</v>
      </c>
      <c r="C31" s="61" t="s">
        <v>2</v>
      </c>
      <c r="D31" s="60"/>
      <c r="E31" s="61">
        <f t="shared" si="1"/>
        <v>0</v>
      </c>
      <c r="F31" s="122"/>
      <c r="G31" s="115"/>
      <c r="H31" s="115"/>
      <c r="I31" s="115"/>
      <c r="J31" s="61">
        <f t="shared" si="3"/>
        <v>0</v>
      </c>
      <c r="K31" s="115"/>
      <c r="L31" s="115"/>
      <c r="M31" s="115"/>
      <c r="N31" s="115"/>
    </row>
    <row r="32" spans="1:14" x14ac:dyDescent="0.2">
      <c r="A32" s="72">
        <f t="shared" si="2"/>
        <v>30</v>
      </c>
      <c r="B32" s="61" t="s">
        <v>33</v>
      </c>
      <c r="C32" s="61" t="s">
        <v>2</v>
      </c>
      <c r="D32" s="60">
        <v>2</v>
      </c>
      <c r="E32" s="61">
        <f t="shared" si="1"/>
        <v>1</v>
      </c>
      <c r="F32" s="122"/>
      <c r="G32" s="115"/>
      <c r="H32" s="115"/>
      <c r="I32" s="115"/>
      <c r="J32" s="61">
        <v>0</v>
      </c>
      <c r="K32" s="115"/>
      <c r="L32" s="115"/>
      <c r="M32" s="115"/>
      <c r="N32" s="115"/>
    </row>
    <row r="33" spans="1:14" x14ac:dyDescent="0.2">
      <c r="A33" s="72">
        <f t="shared" si="2"/>
        <v>31</v>
      </c>
      <c r="B33" s="61" t="s">
        <v>226</v>
      </c>
      <c r="C33" s="61" t="s">
        <v>169</v>
      </c>
      <c r="D33" s="60">
        <v>12</v>
      </c>
      <c r="E33" s="61">
        <f t="shared" si="1"/>
        <v>6</v>
      </c>
      <c r="F33" s="122"/>
      <c r="G33" s="115"/>
      <c r="H33" s="115"/>
      <c r="I33" s="115"/>
      <c r="J33" s="61">
        <f t="shared" ref="J33:J46" si="4">(D33/2)</f>
        <v>6</v>
      </c>
      <c r="K33" s="115"/>
      <c r="L33" s="115"/>
      <c r="M33" s="115"/>
      <c r="N33" s="115"/>
    </row>
    <row r="34" spans="1:14" x14ac:dyDescent="0.2">
      <c r="A34" s="72">
        <f t="shared" si="2"/>
        <v>32</v>
      </c>
      <c r="B34" s="61" t="s">
        <v>227</v>
      </c>
      <c r="C34" s="61" t="s">
        <v>2</v>
      </c>
      <c r="D34" s="60">
        <v>24</v>
      </c>
      <c r="E34" s="61">
        <f t="shared" si="1"/>
        <v>12</v>
      </c>
      <c r="F34" s="122"/>
      <c r="G34" s="115"/>
      <c r="H34" s="115"/>
      <c r="I34" s="115"/>
      <c r="J34" s="61">
        <f t="shared" si="4"/>
        <v>12</v>
      </c>
      <c r="K34" s="115"/>
      <c r="L34" s="115"/>
      <c r="M34" s="115"/>
      <c r="N34" s="115"/>
    </row>
    <row r="35" spans="1:14" ht="59.25" customHeight="1" x14ac:dyDescent="0.2">
      <c r="A35" s="72">
        <f t="shared" si="2"/>
        <v>33</v>
      </c>
      <c r="B35" s="61" t="s">
        <v>235</v>
      </c>
      <c r="C35" s="61" t="s">
        <v>37</v>
      </c>
      <c r="D35" s="60"/>
      <c r="E35" s="61">
        <f t="shared" si="1"/>
        <v>0</v>
      </c>
      <c r="F35" s="122"/>
      <c r="G35" s="115"/>
      <c r="H35" s="115"/>
      <c r="I35" s="115"/>
      <c r="J35" s="61">
        <f t="shared" si="4"/>
        <v>0</v>
      </c>
      <c r="K35" s="115"/>
      <c r="L35" s="115"/>
      <c r="M35" s="115"/>
      <c r="N35" s="115"/>
    </row>
    <row r="36" spans="1:14" ht="69.75" customHeight="1" x14ac:dyDescent="0.2">
      <c r="A36" s="72">
        <f t="shared" si="2"/>
        <v>34</v>
      </c>
      <c r="B36" s="48" t="s">
        <v>233</v>
      </c>
      <c r="C36" s="49" t="s">
        <v>39</v>
      </c>
      <c r="D36" s="60">
        <v>12</v>
      </c>
      <c r="E36" s="61">
        <f t="shared" si="1"/>
        <v>6</v>
      </c>
      <c r="F36" s="122"/>
      <c r="G36" s="115"/>
      <c r="H36" s="115"/>
      <c r="I36" s="115"/>
      <c r="J36" s="61">
        <f t="shared" si="4"/>
        <v>6</v>
      </c>
      <c r="K36" s="115"/>
      <c r="L36" s="115"/>
      <c r="M36" s="115"/>
      <c r="N36" s="115"/>
    </row>
    <row r="37" spans="1:14" ht="62.25" customHeight="1" x14ac:dyDescent="0.2">
      <c r="A37" s="72">
        <f t="shared" si="2"/>
        <v>35</v>
      </c>
      <c r="B37" s="48" t="s">
        <v>219</v>
      </c>
      <c r="C37" s="49" t="s">
        <v>220</v>
      </c>
      <c r="D37" s="60">
        <v>24</v>
      </c>
      <c r="E37" s="61">
        <f t="shared" si="1"/>
        <v>12</v>
      </c>
      <c r="F37" s="122"/>
      <c r="G37" s="115"/>
      <c r="H37" s="115"/>
      <c r="I37" s="115"/>
      <c r="J37" s="61">
        <f t="shared" si="4"/>
        <v>12</v>
      </c>
      <c r="K37" s="115"/>
      <c r="L37" s="115"/>
      <c r="M37" s="115"/>
      <c r="N37" s="115"/>
    </row>
    <row r="38" spans="1:14" ht="96.75" customHeight="1" x14ac:dyDescent="0.2">
      <c r="A38" s="72">
        <f t="shared" si="2"/>
        <v>36</v>
      </c>
      <c r="B38" s="61" t="s">
        <v>218</v>
      </c>
      <c r="C38" s="61" t="s">
        <v>9</v>
      </c>
      <c r="D38" s="60">
        <v>0</v>
      </c>
      <c r="E38" s="61">
        <f t="shared" si="1"/>
        <v>0</v>
      </c>
      <c r="F38" s="122"/>
      <c r="G38" s="115"/>
      <c r="H38" s="115"/>
      <c r="I38" s="115"/>
      <c r="J38" s="61">
        <f t="shared" si="4"/>
        <v>0</v>
      </c>
      <c r="K38" s="115"/>
      <c r="L38" s="115"/>
      <c r="M38" s="115"/>
      <c r="N38" s="115"/>
    </row>
    <row r="39" spans="1:14" ht="14.25" customHeight="1" x14ac:dyDescent="0.2">
      <c r="A39" s="72">
        <f t="shared" si="2"/>
        <v>37</v>
      </c>
      <c r="B39" s="61" t="s">
        <v>42</v>
      </c>
      <c r="C39" s="61" t="s">
        <v>43</v>
      </c>
      <c r="D39" s="60">
        <v>12</v>
      </c>
      <c r="E39" s="61">
        <f t="shared" si="1"/>
        <v>6</v>
      </c>
      <c r="F39" s="122"/>
      <c r="G39" s="115"/>
      <c r="H39" s="115"/>
      <c r="I39" s="115"/>
      <c r="J39" s="61">
        <f t="shared" si="4"/>
        <v>6</v>
      </c>
      <c r="K39" s="115"/>
      <c r="L39" s="115"/>
      <c r="M39" s="115"/>
      <c r="N39" s="115"/>
    </row>
    <row r="40" spans="1:14" ht="27.75" customHeight="1" x14ac:dyDescent="0.2">
      <c r="A40" s="72">
        <f t="shared" si="2"/>
        <v>38</v>
      </c>
      <c r="B40" s="61" t="s">
        <v>97</v>
      </c>
      <c r="C40" s="61" t="s">
        <v>44</v>
      </c>
      <c r="D40" s="61"/>
      <c r="E40" s="61">
        <f t="shared" si="1"/>
        <v>0</v>
      </c>
      <c r="F40" s="122"/>
      <c r="G40" s="115"/>
      <c r="H40" s="115"/>
      <c r="I40" s="115"/>
      <c r="J40" s="61">
        <f t="shared" si="4"/>
        <v>0</v>
      </c>
      <c r="K40" s="115"/>
      <c r="L40" s="115"/>
      <c r="M40" s="115"/>
      <c r="N40" s="115"/>
    </row>
    <row r="41" spans="1:14" ht="93" customHeight="1" x14ac:dyDescent="0.2">
      <c r="A41" s="72">
        <f t="shared" si="2"/>
        <v>39</v>
      </c>
      <c r="B41" s="61" t="s">
        <v>222</v>
      </c>
      <c r="C41" s="61" t="s">
        <v>9</v>
      </c>
      <c r="D41" s="60"/>
      <c r="E41" s="61">
        <f t="shared" si="1"/>
        <v>0</v>
      </c>
      <c r="F41" s="122"/>
      <c r="G41" s="115"/>
      <c r="H41" s="115"/>
      <c r="I41" s="115"/>
      <c r="J41" s="61">
        <f t="shared" si="4"/>
        <v>0</v>
      </c>
      <c r="K41" s="115"/>
      <c r="L41" s="115"/>
      <c r="M41" s="115"/>
      <c r="N41" s="115"/>
    </row>
    <row r="42" spans="1:14" ht="13.5" customHeight="1" x14ac:dyDescent="0.2">
      <c r="A42" s="72">
        <f t="shared" si="2"/>
        <v>40</v>
      </c>
      <c r="B42" s="61" t="s">
        <v>45</v>
      </c>
      <c r="C42" s="61" t="s">
        <v>9</v>
      </c>
      <c r="D42" s="60">
        <v>10</v>
      </c>
      <c r="E42" s="61">
        <f t="shared" si="1"/>
        <v>5</v>
      </c>
      <c r="F42" s="122"/>
      <c r="G42" s="115"/>
      <c r="H42" s="115"/>
      <c r="I42" s="115"/>
      <c r="J42" s="61">
        <f t="shared" si="4"/>
        <v>5</v>
      </c>
      <c r="K42" s="115"/>
      <c r="L42" s="115"/>
      <c r="M42" s="115"/>
      <c r="N42" s="115"/>
    </row>
    <row r="43" spans="1:14" x14ac:dyDescent="0.2">
      <c r="A43" s="72">
        <f t="shared" si="2"/>
        <v>41</v>
      </c>
      <c r="B43" s="61" t="s">
        <v>105</v>
      </c>
      <c r="C43" s="61" t="s">
        <v>2</v>
      </c>
      <c r="D43" s="60">
        <v>24</v>
      </c>
      <c r="E43" s="61">
        <f t="shared" si="1"/>
        <v>12</v>
      </c>
      <c r="F43" s="122"/>
      <c r="G43" s="115"/>
      <c r="H43" s="115"/>
      <c r="I43" s="115"/>
      <c r="J43" s="61">
        <f t="shared" si="4"/>
        <v>12</v>
      </c>
      <c r="K43" s="115"/>
      <c r="L43" s="115"/>
      <c r="M43" s="115"/>
      <c r="N43" s="115"/>
    </row>
    <row r="44" spans="1:14" ht="70.5" customHeight="1" x14ac:dyDescent="0.2">
      <c r="A44" s="72">
        <f t="shared" si="2"/>
        <v>42</v>
      </c>
      <c r="B44" s="48" t="s">
        <v>223</v>
      </c>
      <c r="C44" s="61" t="s">
        <v>47</v>
      </c>
      <c r="D44" s="60"/>
      <c r="E44" s="61">
        <f t="shared" si="1"/>
        <v>0</v>
      </c>
      <c r="F44" s="122"/>
      <c r="G44" s="115"/>
      <c r="H44" s="115"/>
      <c r="I44" s="115"/>
      <c r="J44" s="61">
        <f t="shared" si="4"/>
        <v>0</v>
      </c>
      <c r="K44" s="115"/>
      <c r="L44" s="115"/>
      <c r="M44" s="115"/>
      <c r="N44" s="115"/>
    </row>
    <row r="45" spans="1:14" x14ac:dyDescent="0.2">
      <c r="A45" s="72">
        <f t="shared" si="2"/>
        <v>43</v>
      </c>
      <c r="B45" s="61" t="s">
        <v>48</v>
      </c>
      <c r="C45" s="61" t="s">
        <v>2</v>
      </c>
      <c r="D45" s="60">
        <v>12</v>
      </c>
      <c r="E45" s="61">
        <f t="shared" si="1"/>
        <v>6</v>
      </c>
      <c r="F45" s="122"/>
      <c r="G45" s="115"/>
      <c r="H45" s="115"/>
      <c r="I45" s="115"/>
      <c r="J45" s="61">
        <f t="shared" si="4"/>
        <v>6</v>
      </c>
      <c r="K45" s="115"/>
      <c r="L45" s="115"/>
      <c r="M45" s="115"/>
      <c r="N45" s="115"/>
    </row>
    <row r="46" spans="1:14" ht="70.5" customHeight="1" x14ac:dyDescent="0.2">
      <c r="A46" s="72">
        <f t="shared" si="2"/>
        <v>44</v>
      </c>
      <c r="B46" s="61" t="s">
        <v>230</v>
      </c>
      <c r="C46" s="61" t="s">
        <v>146</v>
      </c>
      <c r="D46" s="60">
        <v>8</v>
      </c>
      <c r="E46" s="61">
        <f t="shared" si="1"/>
        <v>4</v>
      </c>
      <c r="F46" s="122"/>
      <c r="G46" s="115"/>
      <c r="H46" s="115"/>
      <c r="I46" s="115"/>
      <c r="J46" s="61">
        <f t="shared" si="4"/>
        <v>4</v>
      </c>
      <c r="K46" s="115"/>
      <c r="L46" s="115"/>
      <c r="M46" s="115"/>
      <c r="N46" s="115"/>
    </row>
    <row r="47" spans="1:14" x14ac:dyDescent="0.2">
      <c r="A47" s="72">
        <f t="shared" si="2"/>
        <v>45</v>
      </c>
      <c r="B47" s="61" t="s">
        <v>51</v>
      </c>
      <c r="C47" s="61" t="s">
        <v>2</v>
      </c>
      <c r="D47" s="60">
        <v>2</v>
      </c>
      <c r="E47" s="61">
        <f t="shared" si="1"/>
        <v>1</v>
      </c>
      <c r="F47" s="122"/>
      <c r="G47" s="115"/>
      <c r="H47" s="115"/>
      <c r="I47" s="115"/>
      <c r="J47" s="61">
        <v>0</v>
      </c>
      <c r="K47" s="115"/>
      <c r="L47" s="115"/>
      <c r="M47" s="115"/>
      <c r="N47" s="115"/>
    </row>
    <row r="48" spans="1:14" ht="13.5" customHeight="1" x14ac:dyDescent="0.2">
      <c r="A48" s="72">
        <f t="shared" si="2"/>
        <v>46</v>
      </c>
      <c r="B48" s="61" t="s">
        <v>130</v>
      </c>
      <c r="C48" s="61" t="s">
        <v>9</v>
      </c>
      <c r="D48" s="60">
        <v>24</v>
      </c>
      <c r="E48" s="61">
        <f t="shared" si="1"/>
        <v>12</v>
      </c>
      <c r="F48" s="122"/>
      <c r="G48" s="115"/>
      <c r="H48" s="115"/>
      <c r="I48" s="115"/>
      <c r="J48" s="61">
        <f t="shared" ref="J48:J56" si="5">(D48/2)</f>
        <v>12</v>
      </c>
      <c r="K48" s="115"/>
      <c r="L48" s="115"/>
      <c r="M48" s="115"/>
      <c r="N48" s="115"/>
    </row>
    <row r="49" spans="1:14" x14ac:dyDescent="0.2">
      <c r="A49" s="72">
        <f t="shared" si="2"/>
        <v>47</v>
      </c>
      <c r="B49" s="61" t="s">
        <v>95</v>
      </c>
      <c r="C49" s="61" t="s">
        <v>2</v>
      </c>
      <c r="D49" s="60"/>
      <c r="E49" s="61">
        <f t="shared" si="1"/>
        <v>0</v>
      </c>
      <c r="F49" s="122"/>
      <c r="G49" s="115"/>
      <c r="H49" s="115"/>
      <c r="I49" s="115"/>
      <c r="J49" s="61">
        <f t="shared" si="5"/>
        <v>0</v>
      </c>
      <c r="K49" s="115"/>
      <c r="L49" s="115"/>
      <c r="M49" s="115"/>
      <c r="N49" s="115"/>
    </row>
    <row r="50" spans="1:14" ht="13.5" customHeight="1" x14ac:dyDescent="0.2">
      <c r="A50" s="72">
        <f t="shared" si="2"/>
        <v>48</v>
      </c>
      <c r="B50" s="61" t="s">
        <v>52</v>
      </c>
      <c r="C50" s="61" t="s">
        <v>53</v>
      </c>
      <c r="D50" s="60">
        <v>8</v>
      </c>
      <c r="E50" s="61">
        <f t="shared" si="1"/>
        <v>4</v>
      </c>
      <c r="F50" s="122"/>
      <c r="G50" s="115"/>
      <c r="H50" s="115"/>
      <c r="I50" s="115"/>
      <c r="J50" s="61">
        <f t="shared" si="5"/>
        <v>4</v>
      </c>
      <c r="K50" s="115"/>
      <c r="L50" s="115"/>
      <c r="M50" s="115"/>
      <c r="N50" s="115"/>
    </row>
    <row r="51" spans="1:14" x14ac:dyDescent="0.2">
      <c r="A51" s="72">
        <f t="shared" si="2"/>
        <v>49</v>
      </c>
      <c r="B51" s="61" t="s">
        <v>54</v>
      </c>
      <c r="C51" s="61" t="s">
        <v>2</v>
      </c>
      <c r="D51" s="60">
        <v>4</v>
      </c>
      <c r="E51" s="61">
        <f t="shared" si="1"/>
        <v>2</v>
      </c>
      <c r="F51" s="122"/>
      <c r="G51" s="115"/>
      <c r="H51" s="115"/>
      <c r="I51" s="115"/>
      <c r="J51" s="61">
        <f t="shared" si="5"/>
        <v>2</v>
      </c>
      <c r="K51" s="115"/>
      <c r="L51" s="115"/>
      <c r="M51" s="115"/>
      <c r="N51" s="115"/>
    </row>
    <row r="52" spans="1:14" x14ac:dyDescent="0.2">
      <c r="A52" s="72">
        <f t="shared" si="2"/>
        <v>50</v>
      </c>
      <c r="B52" s="61" t="s">
        <v>55</v>
      </c>
      <c r="C52" s="61" t="s">
        <v>2</v>
      </c>
      <c r="D52" s="60">
        <v>0</v>
      </c>
      <c r="E52" s="61">
        <f t="shared" si="1"/>
        <v>0</v>
      </c>
      <c r="F52" s="122"/>
      <c r="G52" s="115"/>
      <c r="H52" s="115"/>
      <c r="I52" s="115"/>
      <c r="J52" s="61">
        <f t="shared" si="5"/>
        <v>0</v>
      </c>
      <c r="K52" s="115"/>
      <c r="L52" s="115"/>
      <c r="M52" s="115"/>
      <c r="N52" s="115"/>
    </row>
    <row r="53" spans="1:14" x14ac:dyDescent="0.2">
      <c r="A53" s="72">
        <f t="shared" si="2"/>
        <v>51</v>
      </c>
      <c r="B53" s="61" t="s">
        <v>56</v>
      </c>
      <c r="C53" s="61" t="s">
        <v>147</v>
      </c>
      <c r="D53" s="60"/>
      <c r="E53" s="61">
        <f t="shared" si="1"/>
        <v>0</v>
      </c>
      <c r="F53" s="122"/>
      <c r="G53" s="115"/>
      <c r="H53" s="115"/>
      <c r="I53" s="115"/>
      <c r="J53" s="61">
        <f t="shared" si="5"/>
        <v>0</v>
      </c>
      <c r="K53" s="115"/>
      <c r="L53" s="115"/>
      <c r="M53" s="115"/>
      <c r="N53" s="115"/>
    </row>
    <row r="54" spans="1:14" x14ac:dyDescent="0.2">
      <c r="A54" s="72">
        <f t="shared" si="2"/>
        <v>52</v>
      </c>
      <c r="B54" s="61" t="s">
        <v>58</v>
      </c>
      <c r="C54" s="61" t="s">
        <v>2</v>
      </c>
      <c r="D54" s="60"/>
      <c r="E54" s="61">
        <f t="shared" si="1"/>
        <v>0</v>
      </c>
      <c r="F54" s="122"/>
      <c r="G54" s="115"/>
      <c r="H54" s="115"/>
      <c r="I54" s="115"/>
      <c r="J54" s="61">
        <f t="shared" si="5"/>
        <v>0</v>
      </c>
      <c r="K54" s="115"/>
      <c r="L54" s="115"/>
      <c r="M54" s="115"/>
      <c r="N54" s="115"/>
    </row>
    <row r="55" spans="1:14" ht="30" customHeight="1" x14ac:dyDescent="0.2">
      <c r="A55" s="72">
        <f t="shared" si="2"/>
        <v>53</v>
      </c>
      <c r="B55" s="61" t="s">
        <v>132</v>
      </c>
      <c r="C55" s="61" t="s">
        <v>133</v>
      </c>
      <c r="D55" s="60">
        <v>12</v>
      </c>
      <c r="E55" s="61">
        <f t="shared" si="1"/>
        <v>6</v>
      </c>
      <c r="F55" s="122"/>
      <c r="G55" s="115"/>
      <c r="H55" s="115"/>
      <c r="I55" s="115"/>
      <c r="J55" s="61">
        <f t="shared" si="5"/>
        <v>6</v>
      </c>
      <c r="K55" s="115"/>
      <c r="L55" s="115"/>
      <c r="M55" s="115"/>
      <c r="N55" s="115"/>
    </row>
    <row r="56" spans="1:14" x14ac:dyDescent="0.2">
      <c r="A56" s="72">
        <f t="shared" si="2"/>
        <v>54</v>
      </c>
      <c r="B56" s="61" t="s">
        <v>60</v>
      </c>
      <c r="C56" s="61"/>
      <c r="D56" s="61"/>
      <c r="E56" s="61">
        <f t="shared" si="1"/>
        <v>0</v>
      </c>
      <c r="F56" s="115"/>
      <c r="G56" s="115"/>
      <c r="H56" s="115"/>
      <c r="I56" s="115"/>
      <c r="J56" s="61">
        <f t="shared" si="5"/>
        <v>0</v>
      </c>
      <c r="K56" s="115"/>
      <c r="L56" s="115"/>
      <c r="M56" s="115"/>
      <c r="N56" s="115"/>
    </row>
    <row r="57" spans="1:14" ht="14.25" customHeight="1" x14ac:dyDescent="0.2">
      <c r="A57" s="72">
        <f t="shared" si="2"/>
        <v>55</v>
      </c>
      <c r="B57" s="61" t="s">
        <v>61</v>
      </c>
      <c r="C57" s="61" t="s">
        <v>2</v>
      </c>
      <c r="D57" s="60">
        <v>2</v>
      </c>
      <c r="E57" s="61">
        <f t="shared" si="1"/>
        <v>1</v>
      </c>
      <c r="F57" s="122"/>
      <c r="G57" s="115"/>
      <c r="H57" s="115"/>
      <c r="I57" s="115"/>
      <c r="J57" s="61">
        <v>1</v>
      </c>
      <c r="K57" s="115"/>
      <c r="L57" s="115"/>
      <c r="M57" s="115"/>
      <c r="N57" s="115"/>
    </row>
    <row r="58" spans="1:14" ht="13.5" customHeight="1" x14ac:dyDescent="0.2">
      <c r="A58" s="72">
        <f t="shared" si="2"/>
        <v>56</v>
      </c>
      <c r="B58" s="61" t="s">
        <v>62</v>
      </c>
      <c r="C58" s="61" t="s">
        <v>9</v>
      </c>
      <c r="D58" s="60"/>
      <c r="E58" s="61">
        <f t="shared" si="1"/>
        <v>0</v>
      </c>
      <c r="F58" s="122"/>
      <c r="G58" s="115"/>
      <c r="H58" s="115"/>
      <c r="I58" s="115"/>
      <c r="J58" s="61">
        <f t="shared" ref="J58:J71" si="6">(D58/2)</f>
        <v>0</v>
      </c>
      <c r="K58" s="115"/>
      <c r="L58" s="115"/>
      <c r="M58" s="115"/>
      <c r="N58" s="115"/>
    </row>
    <row r="59" spans="1:14" x14ac:dyDescent="0.2">
      <c r="A59" s="72">
        <f t="shared" si="2"/>
        <v>57</v>
      </c>
      <c r="B59" s="61" t="s">
        <v>63</v>
      </c>
      <c r="C59" s="61" t="s">
        <v>2</v>
      </c>
      <c r="D59" s="60">
        <v>12</v>
      </c>
      <c r="E59" s="61">
        <f t="shared" si="1"/>
        <v>6</v>
      </c>
      <c r="F59" s="122"/>
      <c r="G59" s="115"/>
      <c r="H59" s="115"/>
      <c r="I59" s="115"/>
      <c r="J59" s="61">
        <f t="shared" si="6"/>
        <v>6</v>
      </c>
      <c r="K59" s="115"/>
      <c r="L59" s="115"/>
      <c r="M59" s="115"/>
      <c r="N59" s="115"/>
    </row>
    <row r="60" spans="1:14" ht="15.75" customHeight="1" x14ac:dyDescent="0.2">
      <c r="A60" s="72">
        <f t="shared" si="2"/>
        <v>58</v>
      </c>
      <c r="B60" s="61" t="s">
        <v>64</v>
      </c>
      <c r="C60" s="61" t="str">
        <f>+C58</f>
        <v>FRASCO X GALON</v>
      </c>
      <c r="D60" s="60"/>
      <c r="E60" s="61">
        <f t="shared" si="1"/>
        <v>0</v>
      </c>
      <c r="F60" s="122"/>
      <c r="G60" s="115"/>
      <c r="H60" s="115"/>
      <c r="I60" s="115"/>
      <c r="J60" s="61">
        <f t="shared" si="6"/>
        <v>0</v>
      </c>
      <c r="K60" s="115"/>
      <c r="L60" s="115"/>
      <c r="M60" s="115"/>
      <c r="N60" s="115"/>
    </row>
    <row r="61" spans="1:14" ht="14.25" customHeight="1" x14ac:dyDescent="0.2">
      <c r="A61" s="72">
        <f t="shared" si="2"/>
        <v>59</v>
      </c>
      <c r="B61" s="61" t="s">
        <v>177</v>
      </c>
      <c r="C61" s="61" t="s">
        <v>65</v>
      </c>
      <c r="D61" s="60">
        <v>0</v>
      </c>
      <c r="E61" s="61">
        <f t="shared" si="1"/>
        <v>0</v>
      </c>
      <c r="F61" s="122"/>
      <c r="G61" s="115"/>
      <c r="H61" s="115"/>
      <c r="I61" s="115"/>
      <c r="J61" s="61">
        <f t="shared" si="6"/>
        <v>0</v>
      </c>
      <c r="K61" s="115"/>
      <c r="L61" s="115"/>
      <c r="M61" s="115"/>
      <c r="N61" s="115"/>
    </row>
    <row r="62" spans="1:14" ht="13.5" customHeight="1" x14ac:dyDescent="0.2">
      <c r="A62" s="72">
        <f t="shared" si="2"/>
        <v>60</v>
      </c>
      <c r="B62" s="61" t="s">
        <v>66</v>
      </c>
      <c r="C62" s="61" t="str">
        <f>+C60</f>
        <v>FRASCO X GALON</v>
      </c>
      <c r="D62" s="60"/>
      <c r="E62" s="61">
        <f t="shared" si="1"/>
        <v>0</v>
      </c>
      <c r="F62" s="122"/>
      <c r="G62" s="115"/>
      <c r="H62" s="115"/>
      <c r="I62" s="115"/>
      <c r="J62" s="61">
        <f t="shared" si="6"/>
        <v>0</v>
      </c>
      <c r="K62" s="115"/>
      <c r="L62" s="115"/>
      <c r="M62" s="115"/>
      <c r="N62" s="115"/>
    </row>
    <row r="63" spans="1:14" x14ac:dyDescent="0.2">
      <c r="A63" s="72">
        <f t="shared" si="2"/>
        <v>61</v>
      </c>
      <c r="B63" s="61" t="s">
        <v>67</v>
      </c>
      <c r="C63" s="61" t="s">
        <v>2</v>
      </c>
      <c r="D63" s="60">
        <v>24</v>
      </c>
      <c r="E63" s="61">
        <f t="shared" si="1"/>
        <v>12</v>
      </c>
      <c r="F63" s="122"/>
      <c r="G63" s="115"/>
      <c r="H63" s="115"/>
      <c r="I63" s="115"/>
      <c r="J63" s="61">
        <f t="shared" si="6"/>
        <v>12</v>
      </c>
      <c r="K63" s="115"/>
      <c r="L63" s="115"/>
      <c r="M63" s="115"/>
      <c r="N63" s="115"/>
    </row>
    <row r="64" spans="1:14" ht="12.75" customHeight="1" x14ac:dyDescent="0.2">
      <c r="A64" s="72">
        <f t="shared" si="2"/>
        <v>62</v>
      </c>
      <c r="B64" s="61" t="s">
        <v>68</v>
      </c>
      <c r="C64" s="61" t="s">
        <v>69</v>
      </c>
      <c r="D64" s="60"/>
      <c r="E64" s="61">
        <f t="shared" si="1"/>
        <v>0</v>
      </c>
      <c r="F64" s="122"/>
      <c r="G64" s="115"/>
      <c r="H64" s="115"/>
      <c r="I64" s="115"/>
      <c r="J64" s="61">
        <f t="shared" si="6"/>
        <v>0</v>
      </c>
      <c r="K64" s="115"/>
      <c r="L64" s="115"/>
      <c r="M64" s="115"/>
      <c r="N64" s="115"/>
    </row>
    <row r="65" spans="1:15" ht="12.75" customHeight="1" x14ac:dyDescent="0.2">
      <c r="A65" s="72">
        <f t="shared" si="2"/>
        <v>63</v>
      </c>
      <c r="B65" s="61" t="s">
        <v>170</v>
      </c>
      <c r="C65" s="61" t="s">
        <v>71</v>
      </c>
      <c r="D65" s="60">
        <v>0</v>
      </c>
      <c r="E65" s="61">
        <f t="shared" si="1"/>
        <v>0</v>
      </c>
      <c r="F65" s="112"/>
      <c r="G65" s="115"/>
      <c r="H65" s="115"/>
      <c r="I65" s="115"/>
      <c r="J65" s="61">
        <f t="shared" si="6"/>
        <v>0</v>
      </c>
      <c r="K65" s="115"/>
      <c r="L65" s="115"/>
      <c r="M65" s="115"/>
      <c r="N65" s="115"/>
    </row>
    <row r="66" spans="1:15" ht="12" customHeight="1" x14ac:dyDescent="0.2">
      <c r="A66" s="72">
        <f t="shared" si="2"/>
        <v>64</v>
      </c>
      <c r="B66" s="61" t="s">
        <v>173</v>
      </c>
      <c r="C66" s="61" t="s">
        <v>71</v>
      </c>
      <c r="D66" s="60"/>
      <c r="E66" s="61">
        <f t="shared" si="1"/>
        <v>0</v>
      </c>
      <c r="F66" s="122"/>
      <c r="G66" s="115"/>
      <c r="H66" s="115"/>
      <c r="I66" s="115"/>
      <c r="J66" s="61">
        <f t="shared" si="6"/>
        <v>0</v>
      </c>
      <c r="K66" s="115"/>
      <c r="L66" s="115"/>
      <c r="M66" s="115"/>
      <c r="N66" s="115"/>
    </row>
    <row r="67" spans="1:15" x14ac:dyDescent="0.2">
      <c r="A67" s="72">
        <f t="shared" si="2"/>
        <v>65</v>
      </c>
      <c r="B67" s="61" t="s">
        <v>134</v>
      </c>
      <c r="C67" s="61" t="s">
        <v>2</v>
      </c>
      <c r="D67" s="60">
        <v>8</v>
      </c>
      <c r="E67" s="61">
        <f t="shared" si="1"/>
        <v>4</v>
      </c>
      <c r="F67" s="122"/>
      <c r="G67" s="115"/>
      <c r="H67" s="115"/>
      <c r="I67" s="115"/>
      <c r="J67" s="61">
        <f t="shared" si="6"/>
        <v>4</v>
      </c>
      <c r="K67" s="115"/>
      <c r="L67" s="115"/>
      <c r="M67" s="115"/>
      <c r="N67" s="115"/>
    </row>
    <row r="68" spans="1:15" ht="57" customHeight="1" x14ac:dyDescent="0.2">
      <c r="A68" s="72">
        <f t="shared" si="2"/>
        <v>66</v>
      </c>
      <c r="B68" s="48" t="s">
        <v>224</v>
      </c>
      <c r="C68" s="61" t="s">
        <v>9</v>
      </c>
      <c r="D68" s="60">
        <v>4</v>
      </c>
      <c r="E68" s="61">
        <f>(D68/2)</f>
        <v>2</v>
      </c>
      <c r="F68" s="122"/>
      <c r="G68" s="115"/>
      <c r="H68" s="115"/>
      <c r="I68" s="115"/>
      <c r="J68" s="61">
        <f t="shared" si="6"/>
        <v>2</v>
      </c>
      <c r="K68" s="115"/>
      <c r="L68" s="115"/>
      <c r="M68" s="115"/>
      <c r="N68" s="115"/>
    </row>
    <row r="69" spans="1:15" ht="15" customHeight="1" x14ac:dyDescent="0.2">
      <c r="A69" s="72">
        <f t="shared" ref="A69:A71" si="7">1+A68</f>
        <v>67</v>
      </c>
      <c r="B69" s="61" t="s">
        <v>229</v>
      </c>
      <c r="C69" s="61" t="s">
        <v>75</v>
      </c>
      <c r="D69" s="60">
        <v>48</v>
      </c>
      <c r="E69" s="61">
        <f>(D69/2)</f>
        <v>24</v>
      </c>
      <c r="F69" s="122"/>
      <c r="G69" s="115"/>
      <c r="H69" s="115"/>
      <c r="I69" s="115"/>
      <c r="J69" s="61">
        <f t="shared" si="6"/>
        <v>24</v>
      </c>
      <c r="K69" s="115"/>
      <c r="L69" s="115"/>
      <c r="M69" s="115"/>
      <c r="N69" s="115"/>
    </row>
    <row r="70" spans="1:15" ht="13.5" customHeight="1" x14ac:dyDescent="0.2">
      <c r="A70" s="72">
        <f t="shared" si="7"/>
        <v>68</v>
      </c>
      <c r="B70" s="61" t="s">
        <v>228</v>
      </c>
      <c r="C70" s="61" t="s">
        <v>77</v>
      </c>
      <c r="D70" s="60">
        <v>24</v>
      </c>
      <c r="E70" s="61">
        <f>(D70/2)</f>
        <v>12</v>
      </c>
      <c r="F70" s="122"/>
      <c r="G70" s="115"/>
      <c r="H70" s="115"/>
      <c r="I70" s="115"/>
      <c r="J70" s="61">
        <f t="shared" si="6"/>
        <v>12</v>
      </c>
      <c r="K70" s="115"/>
      <c r="L70" s="115"/>
      <c r="M70" s="115"/>
      <c r="N70" s="115"/>
    </row>
    <row r="71" spans="1:15" ht="29.25" customHeight="1" x14ac:dyDescent="0.2">
      <c r="A71" s="72">
        <f t="shared" si="7"/>
        <v>69</v>
      </c>
      <c r="B71" s="61" t="s">
        <v>118</v>
      </c>
      <c r="C71" s="61" t="str">
        <f>+C68</f>
        <v>FRASCO X GALON</v>
      </c>
      <c r="D71" s="135"/>
      <c r="E71" s="61">
        <f>(D71/2)</f>
        <v>0</v>
      </c>
      <c r="F71" s="122"/>
      <c r="G71" s="115"/>
      <c r="H71" s="115"/>
      <c r="I71" s="115"/>
      <c r="J71" s="61">
        <f t="shared" si="6"/>
        <v>0</v>
      </c>
      <c r="K71" s="115"/>
      <c r="L71" s="115"/>
      <c r="M71" s="115"/>
      <c r="N71" s="115"/>
    </row>
    <row r="72" spans="1:15" s="103" customFormat="1" x14ac:dyDescent="0.2">
      <c r="A72" s="104">
        <v>70</v>
      </c>
      <c r="B72" s="101" t="s">
        <v>180</v>
      </c>
      <c r="C72" s="101" t="s">
        <v>181</v>
      </c>
      <c r="D72" s="61">
        <v>0</v>
      </c>
      <c r="E72" s="61">
        <f>(D72/2)</f>
        <v>0</v>
      </c>
      <c r="F72" s="117"/>
      <c r="G72" s="115"/>
      <c r="H72" s="115"/>
      <c r="I72" s="115"/>
      <c r="J72" s="61">
        <v>12</v>
      </c>
      <c r="K72" s="115"/>
      <c r="L72" s="115"/>
      <c r="M72" s="115"/>
      <c r="N72" s="115"/>
    </row>
    <row r="73" spans="1:15" x14ac:dyDescent="0.2">
      <c r="A73" s="74"/>
      <c r="B73" s="68"/>
      <c r="C73" s="68"/>
      <c r="H73" s="61" t="s">
        <v>138</v>
      </c>
      <c r="I73" s="147"/>
      <c r="K73" s="146"/>
      <c r="M73" s="61" t="s">
        <v>138</v>
      </c>
      <c r="N73" s="147"/>
      <c r="O73" s="143"/>
    </row>
    <row r="74" spans="1:15" x14ac:dyDescent="0.2">
      <c r="A74" s="74"/>
      <c r="B74" s="68"/>
      <c r="C74" s="68"/>
    </row>
    <row r="75" spans="1:15" ht="66" x14ac:dyDescent="0.2">
      <c r="B75" s="187" t="s">
        <v>242</v>
      </c>
      <c r="E75" s="144"/>
      <c r="F75" s="144"/>
      <c r="G75" s="145"/>
      <c r="H75" s="145"/>
      <c r="I75" s="145"/>
      <c r="J75" s="145"/>
      <c r="K75" s="145"/>
      <c r="L75" s="145"/>
      <c r="M75" s="145"/>
      <c r="N75" s="145"/>
      <c r="O75" s="144"/>
    </row>
    <row r="76" spans="1:15" x14ac:dyDescent="0.2">
      <c r="B76" s="51"/>
      <c r="E76" s="144"/>
      <c r="F76" s="144"/>
      <c r="G76" s="145"/>
      <c r="H76" s="145"/>
      <c r="I76" s="145"/>
      <c r="J76" s="145"/>
      <c r="K76" s="145"/>
      <c r="L76" s="145"/>
      <c r="M76" s="145"/>
      <c r="N76" s="145"/>
      <c r="O76" s="144"/>
    </row>
    <row r="77" spans="1:15" x14ac:dyDescent="0.2">
      <c r="B77" s="51"/>
      <c r="E77" s="144"/>
      <c r="F77" s="144"/>
      <c r="G77" s="145"/>
      <c r="H77" s="145"/>
      <c r="I77" s="145"/>
      <c r="J77" s="145"/>
      <c r="K77" s="145"/>
      <c r="L77" s="145"/>
      <c r="M77" s="145"/>
      <c r="N77" s="145"/>
      <c r="O77" s="144"/>
    </row>
    <row r="78" spans="1:15" ht="16.5" x14ac:dyDescent="0.2">
      <c r="B78" s="187"/>
      <c r="E78" s="144"/>
      <c r="F78" s="144"/>
      <c r="G78" s="145"/>
      <c r="H78" s="145"/>
      <c r="I78" s="145"/>
      <c r="J78" s="145"/>
      <c r="K78" s="145"/>
      <c r="L78" s="145"/>
      <c r="M78" s="145"/>
      <c r="N78" s="145"/>
      <c r="O78" s="144"/>
    </row>
    <row r="79" spans="1:15" ht="16.5" x14ac:dyDescent="0.2">
      <c r="B79" s="187"/>
    </row>
    <row r="80" spans="1:15" ht="33" x14ac:dyDescent="0.2">
      <c r="B80" s="187" t="s">
        <v>243</v>
      </c>
    </row>
    <row r="81" spans="2:2" ht="14.25" x14ac:dyDescent="0.2">
      <c r="B81" s="188" t="s">
        <v>244</v>
      </c>
    </row>
    <row r="82" spans="2:2" ht="28.5" x14ac:dyDescent="0.2">
      <c r="B82" s="188" t="s">
        <v>245</v>
      </c>
    </row>
    <row r="83" spans="2:2" ht="28.5" x14ac:dyDescent="0.2">
      <c r="B83" s="188" t="s">
        <v>246</v>
      </c>
    </row>
  </sheetData>
  <mergeCells count="4">
    <mergeCell ref="A1:B1"/>
    <mergeCell ref="C1:D1"/>
    <mergeCell ref="E1:I1"/>
    <mergeCell ref="J1:N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TOTALES</vt:lpstr>
      <vt:lpstr>BOGOTA</vt:lpstr>
      <vt:lpstr>ARMENIA</vt:lpstr>
      <vt:lpstr>BARRANQUILLA</vt:lpstr>
      <vt:lpstr>BMANGA</vt:lpstr>
      <vt:lpstr>CALI</vt:lpstr>
      <vt:lpstr>CGENA</vt:lpstr>
      <vt:lpstr>CÚCUTA</vt:lpstr>
      <vt:lpstr>ARAUCA</vt:lpstr>
      <vt:lpstr>IBAGUE</vt:lpstr>
      <vt:lpstr>MANIZALES</vt:lpstr>
      <vt:lpstr>MEDELLÍN</vt:lpstr>
      <vt:lpstr>MONTERÍA</vt:lpstr>
      <vt:lpstr>NEIVA</vt:lpstr>
      <vt:lpstr>PASTO</vt:lpstr>
      <vt:lpstr>PEREIRA</vt:lpstr>
      <vt:lpstr>POPAYÁN</vt:lpstr>
      <vt:lpstr>QUIBDÓ</vt:lpstr>
      <vt:lpstr>RIOHACHA</vt:lpstr>
      <vt:lpstr>SAN GIL</vt:lpstr>
      <vt:lpstr>STA MARTA</vt:lpstr>
      <vt:lpstr>SINCELEJO</vt:lpstr>
      <vt:lpstr>TUNJA</vt:lpstr>
      <vt:lpstr>VALLEDUPAR</vt:lpstr>
      <vt:lpstr>VCIO</vt:lpstr>
      <vt:lpstr>YOPAL</vt:lpstr>
      <vt:lpstr>LETICIA</vt:lpstr>
      <vt:lpstr>BMEJA</vt:lpstr>
      <vt:lpstr>S ANDRES</vt:lpstr>
      <vt:lpstr>MOCOA</vt:lpstr>
      <vt:lpstr>ARAUCA!Títulos_a_imprimir</vt:lpstr>
      <vt:lpstr>ARMENIA!Títulos_a_imprimir</vt:lpstr>
      <vt:lpstr>BARRANQUILLA!Títulos_a_imprimir</vt:lpstr>
      <vt:lpstr>BMANGA!Títulos_a_imprimir</vt:lpstr>
      <vt:lpstr>BMEJA!Títulos_a_imprimir</vt:lpstr>
      <vt:lpstr>BOGOTA!Títulos_a_imprimir</vt:lpstr>
      <vt:lpstr>CALI!Títulos_a_imprimir</vt:lpstr>
      <vt:lpstr>CGENA!Títulos_a_imprimir</vt:lpstr>
      <vt:lpstr>CÚCUTA!Títulos_a_imprimir</vt:lpstr>
      <vt:lpstr>IBAGUE!Títulos_a_imprimir</vt:lpstr>
      <vt:lpstr>LETICIA!Títulos_a_imprimir</vt:lpstr>
      <vt:lpstr>MANIZALES!Títulos_a_imprimir</vt:lpstr>
      <vt:lpstr>MEDELLÍN!Títulos_a_imprimir</vt:lpstr>
      <vt:lpstr>MOCOA!Títulos_a_imprimir</vt:lpstr>
      <vt:lpstr>MONTERÍA!Títulos_a_imprimir</vt:lpstr>
      <vt:lpstr>NEIVA!Títulos_a_imprimir</vt:lpstr>
      <vt:lpstr>PASTO!Títulos_a_imprimir</vt:lpstr>
      <vt:lpstr>PEREIRA!Títulos_a_imprimir</vt:lpstr>
      <vt:lpstr>POPAYÁN!Títulos_a_imprimir</vt:lpstr>
      <vt:lpstr>QUIBDÓ!Títulos_a_imprimir</vt:lpstr>
      <vt:lpstr>RIOHACHA!Títulos_a_imprimir</vt:lpstr>
      <vt:lpstr>'S ANDRES'!Títulos_a_imprimir</vt:lpstr>
      <vt:lpstr>'SAN GIL'!Títulos_a_imprimir</vt:lpstr>
      <vt:lpstr>SINCELEJO!Títulos_a_imprimir</vt:lpstr>
      <vt:lpstr>'STA MARTA'!Títulos_a_imprimir</vt:lpstr>
      <vt:lpstr>TOTALES!Títulos_a_imprimir</vt:lpstr>
      <vt:lpstr>TUNJA!Títulos_a_imprimir</vt:lpstr>
      <vt:lpstr>VALLEDUPAR!Títulos_a_imprimir</vt:lpstr>
      <vt:lpstr>VCIO!Títulos_a_imprimir</vt:lpstr>
      <vt:lpstr>YOPAL!Títulos_a_imprimir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Augusto Ortiz Carrillo</dc:creator>
  <cp:lastModifiedBy>Katerynne Morales Roa</cp:lastModifiedBy>
  <cp:lastPrinted>2015-02-17T21:14:39Z</cp:lastPrinted>
  <dcterms:created xsi:type="dcterms:W3CDTF">2013-08-14T20:19:43Z</dcterms:created>
  <dcterms:modified xsi:type="dcterms:W3CDTF">2015-02-27T17:54:19Z</dcterms:modified>
</cp:coreProperties>
</file>