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ngan\OneDrive\Escritorio\ICETEX\CUENTAS DE COBRO\NOVIEMBRE\"/>
    </mc:Choice>
  </mc:AlternateContent>
  <xr:revisionPtr revIDLastSave="0" documentId="8_{FBF7DAFC-DC5F-4BCE-8B8B-86B7B64515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</sheets>
  <definedNames>
    <definedName name="_xlnm.Print_Area" localSheetId="0">'2025'!$A$1:$BF$136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6" i="1" l="1"/>
  <c r="AJ26" i="1" s="1"/>
  <c r="AH26" i="1"/>
  <c r="J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K130" i="1"/>
  <c r="L130" i="1"/>
  <c r="M130" i="1"/>
  <c r="N130" i="1"/>
  <c r="O130" i="1"/>
  <c r="P130" i="1"/>
  <c r="AH129" i="1"/>
  <c r="AI129" i="1"/>
  <c r="AH125" i="1"/>
  <c r="AI125" i="1"/>
  <c r="AH121" i="1"/>
  <c r="AI121" i="1"/>
  <c r="AJ121" i="1" s="1"/>
  <c r="AH128" i="1"/>
  <c r="AI128" i="1"/>
  <c r="AH126" i="1"/>
  <c r="AI126" i="1"/>
  <c r="AH123" i="1"/>
  <c r="AI123" i="1"/>
  <c r="AH124" i="1"/>
  <c r="AI124" i="1"/>
  <c r="AH127" i="1"/>
  <c r="AI127" i="1"/>
  <c r="AH122" i="1"/>
  <c r="AI122" i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109" i="1"/>
  <c r="A110" i="1" s="1"/>
  <c r="A111" i="1" s="1"/>
  <c r="A94" i="1"/>
  <c r="A95" i="1" s="1"/>
  <c r="A96" i="1" s="1"/>
  <c r="A97" i="1" s="1"/>
  <c r="A98" i="1" s="1"/>
  <c r="A99" i="1" s="1"/>
  <c r="AH98" i="1"/>
  <c r="AI98" i="1"/>
  <c r="AH16" i="1"/>
  <c r="AI16" i="1"/>
  <c r="AH96" i="1"/>
  <c r="AI96" i="1"/>
  <c r="AH97" i="1"/>
  <c r="AI97" i="1"/>
  <c r="AH94" i="1"/>
  <c r="AI94" i="1"/>
  <c r="AH95" i="1"/>
  <c r="AI95" i="1"/>
  <c r="AH66" i="1"/>
  <c r="AI66" i="1"/>
  <c r="AH67" i="1"/>
  <c r="AI67" i="1"/>
  <c r="AH71" i="1"/>
  <c r="AI71" i="1"/>
  <c r="AH70" i="1"/>
  <c r="AI70" i="1"/>
  <c r="AI72" i="1"/>
  <c r="AH72" i="1"/>
  <c r="AH68" i="1"/>
  <c r="AI68" i="1"/>
  <c r="AI64" i="1"/>
  <c r="AI65" i="1"/>
  <c r="AH64" i="1"/>
  <c r="AH6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69" i="1"/>
  <c r="AI69" i="1"/>
  <c r="AH73" i="1"/>
  <c r="AI73" i="1"/>
  <c r="AH74" i="1"/>
  <c r="AI74" i="1"/>
  <c r="AH75" i="1"/>
  <c r="AI75" i="1"/>
  <c r="AH76" i="1"/>
  <c r="AI76" i="1"/>
  <c r="AH77" i="1"/>
  <c r="AI77" i="1"/>
  <c r="AH78" i="1"/>
  <c r="AI78" i="1"/>
  <c r="AH79" i="1"/>
  <c r="AI79" i="1"/>
  <c r="AH80" i="1"/>
  <c r="AI80" i="1"/>
  <c r="AH81" i="1"/>
  <c r="AI81" i="1"/>
  <c r="AH82" i="1"/>
  <c r="AI82" i="1"/>
  <c r="AH83" i="1"/>
  <c r="AI83" i="1"/>
  <c r="AH84" i="1"/>
  <c r="AI84" i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I63" i="1"/>
  <c r="AH63" i="1"/>
  <c r="J32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J56" i="1"/>
  <c r="AH54" i="1"/>
  <c r="AI54" i="1"/>
  <c r="AH55" i="1"/>
  <c r="AI55" i="1"/>
  <c r="AI48" i="1"/>
  <c r="AH48" i="1"/>
  <c r="AI46" i="1"/>
  <c r="AI47" i="1"/>
  <c r="AH46" i="1"/>
  <c r="AH47" i="1"/>
  <c r="AI45" i="1"/>
  <c r="AH45" i="1"/>
  <c r="AI44" i="1"/>
  <c r="AH44" i="1"/>
  <c r="AI41" i="1"/>
  <c r="AI42" i="1"/>
  <c r="AI43" i="1"/>
  <c r="AI49" i="1"/>
  <c r="AI50" i="1"/>
  <c r="AI51" i="1"/>
  <c r="AI52" i="1"/>
  <c r="AI53" i="1"/>
  <c r="AH41" i="1"/>
  <c r="AH42" i="1"/>
  <c r="AH43" i="1"/>
  <c r="AH49" i="1"/>
  <c r="AH50" i="1"/>
  <c r="AH51" i="1"/>
  <c r="AH52" i="1"/>
  <c r="AH53" i="1"/>
  <c r="AI40" i="1"/>
  <c r="AH40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I39" i="1"/>
  <c r="AH39" i="1"/>
  <c r="AI24" i="1"/>
  <c r="AH24" i="1"/>
  <c r="AH19" i="1"/>
  <c r="AH23" i="1"/>
  <c r="AI23" i="1"/>
  <c r="AJ24" i="1" l="1"/>
  <c r="AJ129" i="1"/>
  <c r="P118" i="1"/>
  <c r="AJ125" i="1"/>
  <c r="AJ128" i="1"/>
  <c r="AJ124" i="1"/>
  <c r="AJ126" i="1"/>
  <c r="AJ123" i="1"/>
  <c r="AJ127" i="1"/>
  <c r="AJ71" i="1"/>
  <c r="AJ98" i="1"/>
  <c r="AJ122" i="1"/>
  <c r="AJ81" i="1"/>
  <c r="AJ73" i="1"/>
  <c r="AJ95" i="1"/>
  <c r="AJ97" i="1"/>
  <c r="AJ16" i="1"/>
  <c r="AJ66" i="1"/>
  <c r="AJ94" i="1"/>
  <c r="AJ96" i="1"/>
  <c r="AJ68" i="1"/>
  <c r="AJ70" i="1"/>
  <c r="AJ67" i="1"/>
  <c r="AJ63" i="1"/>
  <c r="AJ64" i="1"/>
  <c r="AJ72" i="1"/>
  <c r="AJ69" i="1"/>
  <c r="AJ65" i="1"/>
  <c r="AJ55" i="1"/>
  <c r="AJ53" i="1"/>
  <c r="AJ52" i="1"/>
  <c r="AJ54" i="1"/>
  <c r="AJ51" i="1"/>
  <c r="AJ47" i="1"/>
  <c r="AJ48" i="1"/>
  <c r="AJ50" i="1"/>
  <c r="AJ46" i="1"/>
  <c r="AJ45" i="1"/>
  <c r="AJ43" i="1"/>
  <c r="AJ44" i="1"/>
  <c r="AJ42" i="1"/>
  <c r="AJ41" i="1"/>
  <c r="AJ23" i="1"/>
  <c r="AJ49" i="1"/>
  <c r="AJ39" i="1"/>
  <c r="AJ40" i="1"/>
  <c r="AH14" i="1" l="1"/>
  <c r="AI14" i="1"/>
  <c r="AH10" i="1"/>
  <c r="AI10" i="1"/>
  <c r="AJ14" i="1" l="1"/>
  <c r="AJ10" i="1"/>
  <c r="T107" i="1" l="1"/>
  <c r="P107" i="1"/>
  <c r="N107" i="1"/>
  <c r="J107" i="1"/>
  <c r="AI109" i="1" l="1"/>
  <c r="AH109" i="1"/>
  <c r="AJ109" i="1" l="1"/>
  <c r="AI108" i="1" l="1"/>
  <c r="AH108" i="1"/>
  <c r="AJ108" i="1" l="1"/>
  <c r="AH120" i="1"/>
  <c r="AI120" i="1"/>
  <c r="AI119" i="1"/>
  <c r="AH119" i="1"/>
  <c r="AH111" i="1"/>
  <c r="AI111" i="1"/>
  <c r="AI110" i="1"/>
  <c r="AH110" i="1"/>
  <c r="AH93" i="1"/>
  <c r="AI93" i="1"/>
  <c r="AH99" i="1"/>
  <c r="AI99" i="1"/>
  <c r="AI7" i="1"/>
  <c r="AI8" i="1"/>
  <c r="AI9" i="1"/>
  <c r="AI11" i="1"/>
  <c r="AI12" i="1"/>
  <c r="AH27" i="1"/>
  <c r="AI27" i="1"/>
  <c r="AH28" i="1"/>
  <c r="AI28" i="1"/>
  <c r="AH29" i="1"/>
  <c r="AI29" i="1"/>
  <c r="AH30" i="1"/>
  <c r="AI30" i="1"/>
  <c r="AH31" i="1"/>
  <c r="AI31" i="1"/>
  <c r="AH20" i="1"/>
  <c r="AI20" i="1"/>
  <c r="AH21" i="1"/>
  <c r="AI21" i="1"/>
  <c r="AH22" i="1"/>
  <c r="AI22" i="1"/>
  <c r="AH25" i="1"/>
  <c r="AI25" i="1"/>
  <c r="AH15" i="1"/>
  <c r="AI15" i="1"/>
  <c r="AH17" i="1"/>
  <c r="AI17" i="1"/>
  <c r="AH18" i="1"/>
  <c r="AI18" i="1"/>
  <c r="AI19" i="1"/>
  <c r="AI13" i="1"/>
  <c r="AH8" i="1"/>
  <c r="AH9" i="1"/>
  <c r="AH11" i="1"/>
  <c r="AH12" i="1"/>
  <c r="AH13" i="1"/>
  <c r="AH7" i="1"/>
  <c r="AJ111" i="1" l="1"/>
  <c r="AJ80" i="1"/>
  <c r="AJ119" i="1"/>
  <c r="AJ110" i="1"/>
  <c r="AJ77" i="1"/>
  <c r="AJ93" i="1"/>
  <c r="AJ99" i="1"/>
  <c r="AJ79" i="1"/>
  <c r="AJ84" i="1"/>
  <c r="AJ78" i="1"/>
  <c r="AJ9" i="1"/>
  <c r="AJ18" i="1"/>
  <c r="AJ74" i="1"/>
  <c r="AJ83" i="1"/>
  <c r="AJ20" i="1"/>
  <c r="AJ27" i="1"/>
  <c r="AJ75" i="1"/>
  <c r="AJ82" i="1"/>
  <c r="AJ120" i="1"/>
  <c r="AJ76" i="1"/>
  <c r="AJ17" i="1"/>
  <c r="AJ25" i="1"/>
  <c r="AJ15" i="1"/>
  <c r="AJ22" i="1"/>
  <c r="AJ29" i="1"/>
  <c r="AJ19" i="1"/>
  <c r="AJ31" i="1"/>
  <c r="AJ30" i="1"/>
  <c r="AJ12" i="1"/>
  <c r="AJ8" i="1"/>
  <c r="AJ13" i="1"/>
  <c r="AJ11" i="1"/>
  <c r="AJ7" i="1"/>
  <c r="AJ21" i="1"/>
  <c r="AJ28" i="1"/>
  <c r="M101" i="1" l="1"/>
  <c r="L101" i="1"/>
  <c r="L112" i="1" l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K112" i="1"/>
  <c r="J112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K101" i="1"/>
  <c r="J101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K100" i="1"/>
  <c r="J100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K86" i="1"/>
  <c r="J86" i="1"/>
  <c r="L92" i="1" l="1"/>
  <c r="T118" i="1"/>
  <c r="AI101" i="1"/>
  <c r="AH101" i="1"/>
  <c r="R118" i="1"/>
  <c r="L62" i="1"/>
  <c r="P62" i="1"/>
  <c r="J92" i="1"/>
  <c r="P38" i="1"/>
  <c r="AD38" i="1"/>
  <c r="R38" i="1"/>
  <c r="Z38" i="1"/>
  <c r="N38" i="1"/>
  <c r="AF62" i="1"/>
  <c r="AB62" i="1"/>
  <c r="X62" i="1"/>
  <c r="T62" i="1"/>
  <c r="J38" i="1"/>
  <c r="AF38" i="1"/>
  <c r="AB38" i="1"/>
  <c r="X38" i="1"/>
  <c r="T38" i="1"/>
  <c r="L38" i="1"/>
  <c r="Z62" i="1"/>
  <c r="R62" i="1"/>
  <c r="AF92" i="1"/>
  <c r="AB92" i="1"/>
  <c r="X92" i="1"/>
  <c r="T92" i="1"/>
  <c r="AD118" i="1"/>
  <c r="V118" i="1"/>
  <c r="V38" i="1"/>
  <c r="AF118" i="1"/>
  <c r="AB118" i="1"/>
  <c r="Z118" i="1"/>
  <c r="X118" i="1"/>
  <c r="N118" i="1"/>
  <c r="AD92" i="1"/>
  <c r="Z92" i="1"/>
  <c r="V92" i="1"/>
  <c r="R92" i="1"/>
  <c r="P92" i="1"/>
  <c r="N92" i="1"/>
  <c r="AD62" i="1"/>
  <c r="V62" i="1"/>
  <c r="N62" i="1"/>
  <c r="J6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K32" i="1"/>
  <c r="AH61" i="1" l="1"/>
  <c r="AJ101" i="1"/>
  <c r="AH37" i="1"/>
  <c r="J6" i="1"/>
  <c r="P6" i="1"/>
  <c r="AJ112" i="1"/>
  <c r="AJ130" i="1"/>
  <c r="AJ86" i="1"/>
  <c r="AJ100" i="1"/>
  <c r="AH91" i="1"/>
  <c r="AJ85" i="1"/>
  <c r="Z6" i="1"/>
  <c r="N6" i="1"/>
  <c r="AF6" i="1"/>
  <c r="V6" i="1"/>
  <c r="X6" i="1"/>
  <c r="T6" i="1"/>
  <c r="AB6" i="1"/>
  <c r="AD6" i="1"/>
  <c r="R6" i="1"/>
  <c r="L6" i="1"/>
  <c r="AH5" i="1" l="1"/>
  <c r="AJ32" i="1"/>
  <c r="AF107" i="1" l="1"/>
  <c r="AD107" i="1"/>
  <c r="R107" i="1"/>
  <c r="X107" i="1"/>
  <c r="AB107" i="1"/>
  <c r="Z107" i="1"/>
  <c r="V107" i="1"/>
  <c r="AH106" i="1" l="1"/>
  <c r="AH117" i="1"/>
</calcChain>
</file>

<file path=xl/sharedStrings.xml><?xml version="1.0" encoding="utf-8"?>
<sst xmlns="http://schemas.openxmlformats.org/spreadsheetml/2006/main" count="1009" uniqueCount="226">
  <si>
    <t>PLAN DE TRABAJO ANUAL SG - SST 2025</t>
  </si>
  <si>
    <t>RECURSOS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</si>
  <si>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</si>
  <si>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</si>
  <si>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</si>
  <si>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</si>
  <si>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</si>
  <si>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</si>
  <si>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</si>
  <si>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</si>
  <si>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</si>
  <si>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</si>
  <si>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</si>
  <si>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</si>
  <si>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</si>
  <si>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</t>
  </si>
  <si>
    <t>E</t>
  </si>
  <si>
    <t xml:space="preserve">% CUMPLIMIENTO POR ACTIVIDAD ANUAL </t>
  </si>
  <si>
    <t>1. GESTION E IMPLEMENTACION DEL SG-SST</t>
  </si>
  <si>
    <t>Item</t>
  </si>
  <si>
    <t>OBJETIVO</t>
  </si>
  <si>
    <t>CICLO PHVA</t>
  </si>
  <si>
    <t xml:space="preserve">ACTIVIDAD </t>
  </si>
  <si>
    <t xml:space="preserve">EVIDENCIA </t>
  </si>
  <si>
    <t>RESPONSABLE</t>
  </si>
  <si>
    <t>FINANCIEROS</t>
  </si>
  <si>
    <t>TECNOLÓGICOS</t>
  </si>
  <si>
    <t>HUMANOS</t>
  </si>
  <si>
    <t>CUMPLIMIENTO MENSUAL</t>
  </si>
  <si>
    <t>PLANEAR</t>
  </si>
  <si>
    <t>1.1. Evaluación del Grado de Desarrollo del Sistema de Gestión de  Seguridad y Salud en el Trabajo 2024</t>
  </si>
  <si>
    <t>Contratistas SST</t>
  </si>
  <si>
    <t>X</t>
  </si>
  <si>
    <t>1.2. Definir el cronograma de capacitaciones en temas de prevención de incidentes, accidentes, enfermedades laborales, medicina preventiva y PESV, de acuerdo con los riesgos identificados, necesidades normativas y análisis de ausentismo para 2025.</t>
  </si>
  <si>
    <t>1.3.Elaboración y seguimiento del Plan de Trabajo con los Profesionales de la ARL y Corredor de seguros 2025</t>
  </si>
  <si>
    <t>1.4.Revisión documentación del SG-SST</t>
  </si>
  <si>
    <t xml:space="preserve"> </t>
  </si>
  <si>
    <t>1.5.Diseñar, revisar, aprobar y firmar el Plan Anual de Trabajo para el SG-SST y PESV</t>
  </si>
  <si>
    <t>1.6.Revisión del presupuesto asignado para la vigencia 2025 y designación de repsonsables de ejecución</t>
  </si>
  <si>
    <t>1.8.Solicitar rendición de cuentas a todos los que tienen respopnsabilidades en el SG-SST (COPASST, CCL, Brigadas, colaboardores, Responsable del Sistema)</t>
  </si>
  <si>
    <t>HACER</t>
  </si>
  <si>
    <t xml:space="preserve">1.9.Realizar la formalización y/o actualización de la documentación del SG-SST </t>
  </si>
  <si>
    <t>1.10.Reportar ante el Ministerio de Trabajo, a través de la página del Fondo de Riesgos Laborales el resultado de la última medición de estándares mínimos de la vigencia 2024</t>
  </si>
  <si>
    <t>1.11.Seguimiento al plan anual de trabajo</t>
  </si>
  <si>
    <t>1.12.Seguimiento del presupuesto asignado para la vigencia 2025</t>
  </si>
  <si>
    <t>1.13.Socializar la Política, Objetivos de Seguridad y Salud en el Trabajo, seguridad vial, el Reglamento de Higiene y Seguridad  de la Entidad, Responsabilidades en SST, Matriz de riesgos, normograma, procedimientos, programas del SG-SST, entre otros.</t>
  </si>
  <si>
    <t>1.14.Archivar la documentación del SG-SST y PESV de acuerdo con lo establecido en la tabla de retención documental</t>
  </si>
  <si>
    <t>x</t>
  </si>
  <si>
    <t>1.15. Enviar correo solicitando evidencia de inducción y reinducción al SG-SST</t>
  </si>
  <si>
    <t>1.16.Elaboración del informe para la revisión por la dirección</t>
  </si>
  <si>
    <t xml:space="preserve">1.17.Documentar todos los cambios que afecten el SG-SST a través de la Guía de gestión del cambio. </t>
  </si>
  <si>
    <t>1.18Realizar las afiliaciones al Sistema General de Riesgos Laborales de los contratistas.</t>
  </si>
  <si>
    <t>1.19.Reporte periódico de indicadores</t>
  </si>
  <si>
    <t>VERIFICAR</t>
  </si>
  <si>
    <t>ACTUAR</t>
  </si>
  <si>
    <t xml:space="preserve">2.SUBPROGRAMA DE HIGIENE Y SEGURIDAD INDUSTRIAL </t>
  </si>
  <si>
    <t xml:space="preserve">2.1.Establecer plan de capacitación para la Brigada de Emergencias </t>
  </si>
  <si>
    <t>2.2.Estructurar Programa de Inspecciones de SST según prioridades de la Entidad y necesidades del SG-SST</t>
  </si>
  <si>
    <t>2.3.Estructurar programa de mediciones ambientales</t>
  </si>
  <si>
    <t>2.4.Gestionar la ejecución del simulacro Distrital de emergencias</t>
  </si>
  <si>
    <t>Contratistas SST y Brigadas</t>
  </si>
  <si>
    <t>2.5.Establecer programación de reuniones del COE</t>
  </si>
  <si>
    <t>2.7.Desarrollo del curso de 50 y/o 20 horas para todos los intengrantes de los comites (brigadas, COPASST, CCL, COE, equipo SST)</t>
  </si>
  <si>
    <t>2.8.Ejecución de mediciones ambientales donde se requiera</t>
  </si>
  <si>
    <t>2.9.Ejecución del simulacro distrital</t>
  </si>
  <si>
    <t>2.10.Desarrollar reuniones del COE</t>
  </si>
  <si>
    <t>COE</t>
  </si>
  <si>
    <t>2.11.Desarrollo del programa de inspecciones de SST</t>
  </si>
  <si>
    <t xml:space="preserve">2.12.Efectuar el reporte e investigación de los accidentes de trabajo a la ARL y a la EPS de acuerdo con su ocurrencia (se realizan de acuerdo a la ocurrencia del evento, al no presentarse en el periodo, la actividad será eliminada). </t>
  </si>
  <si>
    <t xml:space="preserve">Contratistas SST </t>
  </si>
  <si>
    <t>2.13.Elaboración estudios previos de adquisición de bienes y servicios, como de personal para la vigencia siguiente</t>
  </si>
  <si>
    <t>2.14.Solicitar soportes de reinducción a los servidores de la entidad</t>
  </si>
  <si>
    <t xml:space="preserve">2.15.Entrega de dotación de brigadas  y elementos de protección personal según la demanda (se realizan de acuerdo a la ocurrencia de l a solicitud, al no presentarse en el periodo, la actividad será eliminada). </t>
  </si>
  <si>
    <t>2.16.Realizar seguimiento al plan de acción derivado de inpecciones de seguridad, simulacros, investigaciones de accidentes, mediciones ambientales,etc.</t>
  </si>
  <si>
    <t>Contratistas SST - Brigadas</t>
  </si>
  <si>
    <t>2.17.Efectuar cierre de hallazgos en el formato plan de acción</t>
  </si>
  <si>
    <t xml:space="preserve">3.SUBPROGRAMA DE MEDICINA PREVENTIVA Y DE TRABAJO </t>
  </si>
  <si>
    <t>3.1.Estructurar la semana del bienestar y la salud</t>
  </si>
  <si>
    <t>3.2.Aplicación de caracterización sociodemográfica, del cuestionario nordico de síntomas y de la batería de riesgo psicosocial</t>
  </si>
  <si>
    <t>3.3.Solicitud de informes de inspecciones de teletrabajo a la ARL</t>
  </si>
  <si>
    <t>3.4.Programación de examenes médico ocupacionales</t>
  </si>
  <si>
    <t>3.5.Solicitud de informe de condiciones de salud y matriz de resultados de examenes médicos ocupacionales</t>
  </si>
  <si>
    <t>3.6.Estructuración de calendario y gestión de pausas activas</t>
  </si>
  <si>
    <t>3.7.Ejecutar semana de bienestar y salud</t>
  </si>
  <si>
    <t>3.8.Informes de perfil sociodemográfica, de síntomas, de riesgo psicosocial</t>
  </si>
  <si>
    <t>3.9.Revisión de informes de inspecciones de teletrabajo y gestión de elementos ergonómicos y seguimiento a teletrabajadores</t>
  </si>
  <si>
    <t>3.10.Revisión de exámenes de todos los colaboradores de ingreso, periódicos, egreso, post incapacidad y de seguimiento a recomendaciones y emitir conceptos.</t>
  </si>
  <si>
    <t>3.11.Gimnasia laboral</t>
  </si>
  <si>
    <t>3.12.Revisión estadísticas de ausentismo de funcionarios</t>
  </si>
  <si>
    <t>3.13.Seguimiento a casos con restricciones y recomendaciones médicolaborales por enfermedad de origen común, laboral (a solicitud), accidente de trabajo y/o condiciones de salud</t>
  </si>
  <si>
    <t>3.14.Comunicar los conceptos médicos ocupacionales con sus correspondientes recomendaciones medico laborales a los colaboradores de la Entidad</t>
  </si>
  <si>
    <t>3.15.Valoración osteo-muscuscular a servidores sintomáticos para el ingreso a escuelas terapéuticas</t>
  </si>
  <si>
    <t>Fisioterapeuta entidad</t>
  </si>
  <si>
    <t>3.16.Promover las Pausas Activas en los colaboradores que están realizando telerabajo, por medio de estrategias que se acuerden con comunicaciones</t>
  </si>
  <si>
    <t>3.17.Desarrollo de escuelas terapéuticas para el tratamiento y prevención de sintomatología asociada a DME</t>
  </si>
  <si>
    <t>Fisioterapeuta</t>
  </si>
  <si>
    <t>3.18.Realización de actividades colectivas que permitan ejecutar  el plan de intervención  del Riesgo Psicosocial.</t>
  </si>
  <si>
    <t xml:space="preserve">Psicologo </t>
  </si>
  <si>
    <t xml:space="preserve">3.19.Revisión y análisis de las estadísticas de ausentismo, morbilidad, diagnósticos de salud mental y  Diagnostico de Clima Laboral con el fin de establecer actividades de prevencion e intervención del Riesgo Psicosocial </t>
  </si>
  <si>
    <t>Psicólogo</t>
  </si>
  <si>
    <t>3.20.Monitoreo del cumplimiento de los objetivos y metas planteados en el programa a través del análisis de indicadores.</t>
  </si>
  <si>
    <t>3.21.Ajustes a los programas como resultado del monitoreo de los mismos (a demanda)</t>
  </si>
  <si>
    <t>3.22.Entrega informe final de Gestión de actividades de MPT, RP y tabulacion de estadisticas acordes con las fichas de los indicadores</t>
  </si>
  <si>
    <t>4.COPASST-CCL</t>
  </si>
  <si>
    <t>4.1.Establecer cronograma de actividades por comité para la vigencia</t>
  </si>
  <si>
    <t>4.2.Planificar acompañamiento del COPASST en auditoría interna al SG-SST</t>
  </si>
  <si>
    <t>4.3.Desarrollo de reuniones periódicas por comité</t>
  </si>
  <si>
    <t>4.4.Acompañamiento en las investigaciones de accidentes de trabajo, inspecciones de seguridad (a demanda)</t>
  </si>
  <si>
    <t>4.5.Realizar seguimiento a las actividades propuestas en cada reunión</t>
  </si>
  <si>
    <t>4.6.Realizar seguimiento a plan de acción derivado de investigaciones de accidentes e inspecciones (a demanda)</t>
  </si>
  <si>
    <t>4.7.Rendición de cuentas de final de año</t>
  </si>
  <si>
    <t>5.PLAN DE CAPACITACIÓN EN SST</t>
  </si>
  <si>
    <t>5.1.Establecer plan de capacitación para el año vigente</t>
  </si>
  <si>
    <t>5.2.Desarrollar el plan de capacitación propuesto de acuerdo con programación realizada</t>
  </si>
  <si>
    <t>5.3.Revisar el cumplimiento de la ejecución de plan de capacitación</t>
  </si>
  <si>
    <t>5.4.Replantear si es necesario las actividades referentes al Plan de Capacitaciòn en SST</t>
  </si>
  <si>
    <t>6.PLAN ESTRATEGICO DE SEGURIDAD VIAL - PESV</t>
  </si>
  <si>
    <t>6.1.Establecer Plan anual de trabajo PESV</t>
  </si>
  <si>
    <t>Recursos físicos y SST</t>
  </si>
  <si>
    <t>6.2.Normalizar toda la documentación que hace parte del PESV</t>
  </si>
  <si>
    <t>6.3.Revisión periódica de información obtenida de los chequeos preoperacionales</t>
  </si>
  <si>
    <t>6.4.Actualizar base de datos de conductores</t>
  </si>
  <si>
    <t>6.5.Verificación de fechas de vencimiento de licencias de conducción, soat y revisión técnico mecánica y pólizas de vehículos de la entidad.</t>
  </si>
  <si>
    <t>6.6.Seguimiento a comparendos a vehículos y conductores en el SIMIT y RUNT</t>
  </si>
  <si>
    <t>6.7.Establecer una base de datos para recopilar la información para los indicadores</t>
  </si>
  <si>
    <t xml:space="preserve">6.8.Realizar inspecciones a vehículos </t>
  </si>
  <si>
    <t>6.9.Establecer planes de mejoramiento de acuerdo con hallazgos de inspecciones</t>
  </si>
  <si>
    <t>6.10.Hacer seguimiento a los planes de acción establecidos</t>
  </si>
  <si>
    <t>6.11.Hacer seguimiento periódico a los indicadores del PESV</t>
  </si>
  <si>
    <t xml:space="preserve">  </t>
  </si>
  <si>
    <t>Contratistas SST/ASESOR ARL/CORREDOR DE SEGUROS</t>
  </si>
  <si>
    <t xml:space="preserve">
1.1.1 Evaluación incial del SGSST (31/01/2025-31/01/2025)
1.1.2 Evaluación final  del SGSST(31/12/2025-31/12/2025)
</t>
  </si>
  <si>
    <t xml:space="preserve">
1.2.1 Matriz de capacitaciones (28/02/2025-28/02/2025)</t>
  </si>
  <si>
    <t>1.4.1 Actas de reuniones de revisión documentación (01/01/2025-28/02/2025)</t>
  </si>
  <si>
    <t>1.3.1 Plan de trabajo y actas mensuales de revisión con ARL  (01/01/2025-31/12/2025)</t>
  </si>
  <si>
    <t>1.5.1 Plan de Trabajo firmado (28/02/2028-2802/2025)</t>
  </si>
  <si>
    <t>1.6.1 Matriz de Presupuesto anual con responsable (28/02/2025-28/02/2025)</t>
  </si>
  <si>
    <t>1.11.1 Actas de seguimiento al Plan de Trabajo (31/12/2025-31/12/2025)</t>
  </si>
  <si>
    <t>1.10.1 Reporte de Estándares mínimos (31/12/2025-31/12/2025)</t>
  </si>
  <si>
    <t>1.9.1 Procedimientos, programas, formatos e instructivos actualizados (28/02/2025-28/02/2025)</t>
  </si>
  <si>
    <t>1.8.1 Solicitudes de rendición de cuentas (30/09/2024-30/09/2025)</t>
  </si>
  <si>
    <t>1.12.1 Matriz ejecución de presupuesto (31/12/2025-31/12/2025)</t>
  </si>
  <si>
    <t>1.13.1 Correo envío piezas de comunicación y/o registros de asistencia de socialización. (31/12/2025-31/12/2025)</t>
  </si>
  <si>
    <t>1.14.1 TRDS actualizadas (31/12/2025-31/12/2025)</t>
  </si>
  <si>
    <t>1.15.1 Correo solicitando a transformación listado de personal que realizó la inducción o reinducción. (31/12/2025-31/12/2025)</t>
  </si>
  <si>
    <t>1.16.1 Informe para la revisión por la dirección (30/11/2025-30/11/2025)</t>
  </si>
  <si>
    <t>1.17.1 Matriz de gestión del cambio (31/12/2025-31/12/2025)</t>
  </si>
  <si>
    <t>1.18.1 Soportes de afiliación (31/12/2025-31/12/2025)</t>
  </si>
  <si>
    <t>1.20.Evaluación de los indicadores del SGSST</t>
  </si>
  <si>
    <t>1.20.1  Evaluación de indicadores y objetivos del SGSST (31/12/2025-31/12/2025)</t>
  </si>
  <si>
    <t>1.7. Seguimiento y actualización información maestra del SG-SST y PESV</t>
  </si>
  <si>
    <t>1.7.1  Tablero de información maestra actualizada (01/01/2025-31/12/2025)</t>
  </si>
  <si>
    <t>1.21.Realizar auditoría interna o externa al Sistema de Gestión en seguridad y salud en el trabajo.</t>
  </si>
  <si>
    <t>1.22.Informe para la revisión por la dirección.</t>
  </si>
  <si>
    <t>1.22.1 Elaboración del informe con la información recopilada. (30/11/2025-30/11/2025)</t>
  </si>
  <si>
    <t>1.23.Revisión por la Dirección del SG-SST</t>
  </si>
  <si>
    <t>1.23.1 Acta de la Revisión por la dirección (31/12/2025-31/12/2025)</t>
  </si>
  <si>
    <t>1.21.1 Resultados y cierre planes de mejora de auditoria (29/11/2025-29/11/2025)</t>
  </si>
  <si>
    <t>1.19.1 F458 Hoja de vida de indicadores actualizada según periodicidad (01/04/2025-31/12/2025)</t>
  </si>
  <si>
    <t>1.24.Establecer planes de mejoramiento de acuerdo con hallazgos de inspecciones, revisión por la dirección, investigación de accidentes de trabajo y auditorías al SG - SST y PESV.</t>
  </si>
  <si>
    <t>1.24.1 Planes de mejoramiento establecidos (31/12/2025-31/12/2025)</t>
  </si>
  <si>
    <t>1.25.Hacer seguimiento a la ejecución de los planes de mejoramiento establecidos según los hallazgos de inspecciones, revisión por la dirección, investigación de accidentes de trabajo y auditorías al SG-SST y PESV.</t>
  </si>
  <si>
    <t>1.25.1 Resultados y cierre planes de mejora investigación de accidentes, etc. (31/12/2025-31/12/2025)</t>
  </si>
  <si>
    <t>2.1.1.Plan de Capacitación de la Brigada (28/02/2025-28/02/2025)</t>
  </si>
  <si>
    <t>2.2.1.Programa de Inspecciones (28/02/2025-28/02/2025)</t>
  </si>
  <si>
    <t>2.3.1 Programación de mediciones ambientales en las sedes que lo requieran (28/02/2025-28/02/2025)</t>
  </si>
  <si>
    <t>2.4.1 Actas de reunión (30/09/2025-30/09/2025)</t>
  </si>
  <si>
    <t>2.5.1 Cronograma de reuniones COE socializado  (28/02/2025-28/02/2025)</t>
  </si>
  <si>
    <t>2.6.Ejecutar capacitaciones para las brigadas por contrato</t>
  </si>
  <si>
    <t>2.6.1Registros de capacitación (31/10/2025-31/10-2025)</t>
  </si>
  <si>
    <t>Comités</t>
  </si>
  <si>
    <t>2.7.1 Certificados de curso (31/12/2025-31/12/2025)</t>
  </si>
  <si>
    <t>2.8.1 Informe de mediciones (31/07/2025-31/07/2025)</t>
  </si>
  <si>
    <t>2.9.1 Informe de simulacro, certificado IDEGER (31/10/2025-31/10/2025)</t>
  </si>
  <si>
    <t>2.10.1 Actas de reunión COE  (31/10/2025-31/10/2025)</t>
  </si>
  <si>
    <t>2.11.1Informe de inspección, informe de comisión, plan de acción de inspecciones y reportes de seguridad, evidencias de los formatos aplicados, análisis de vulnerabilidad actualizado excel y word. (15/12/2025-15/12/2025)</t>
  </si>
  <si>
    <t>2.12.1Registro de reporte a ARL y EPS de los accidentes de trabajo. (FURAT) Investigación AT.  (31/12/2025-31/12/2025)</t>
  </si>
  <si>
    <t>2.13.1 Estudios previos (30/09/2025-30/09/2025)</t>
  </si>
  <si>
    <t>2.14.1 Soportes de reinducción (31/10/2025-31/10/2025)</t>
  </si>
  <si>
    <t>2.15.1 Matriz de entrega de dotación según el caso (31/12/2025-31/12/2025)</t>
  </si>
  <si>
    <t>2.16.1 Avance en Formato plan de acción (31/12/2025-31/12/2025)</t>
  </si>
  <si>
    <t>Cierre del hallazgo  (31/12/2025-31/12/2025)</t>
  </si>
  <si>
    <t>3.1.1 Acta de reunión con transformación (31/05/2025-31/05/2025)</t>
  </si>
  <si>
    <t xml:space="preserve">3.2.1 Registros de respuestas e informe (30/09/2025-30/09/2025) </t>
  </si>
  <si>
    <t>3.3.1 Informes de IPT (31/12/2025-31/12/2025)</t>
  </si>
  <si>
    <t>3.4.1  Correos electrónicos y Memorando  (31/12/2025-31/12/2025)</t>
  </si>
  <si>
    <t xml:space="preserve">3.5.1 Matriz con resultados de examenes médico ocupacionales e Informe de condiciones de Salud (31/08/2028-31/08/2025)
</t>
  </si>
  <si>
    <t>3.6.1 Calendario y correos electrónicos  (31/12/2025-31/12/2025)</t>
  </si>
  <si>
    <t>3.7.1 Listas de asistencia y encuesta de satisfacción (31/07/2025-31/07/2025)</t>
  </si>
  <si>
    <t>3.8.1 Informes (30/09/2025-30/09/2025)</t>
  </si>
  <si>
    <t>3.9.1 Matriz de seguimiento a teletrabajadores (31/12/2025-31/12/2025)</t>
  </si>
  <si>
    <t>3.10.1 Correos electrónicos con conceptos de examenes médico ocupacionales realizados (31/12/2025-31/12/2025)</t>
  </si>
  <si>
    <t>3.11.1 Registros de asistencia (31/12/2025-31/12/2025)</t>
  </si>
  <si>
    <t>3.12.1 Informe ausentismo (31/12/2025-31/12/2025)</t>
  </si>
  <si>
    <t>3.13.1 Matriz de seguimiento a casos  (31/12/2025-31/12/2025)</t>
  </si>
  <si>
    <t>3.14.1 Correos electrónicos (31/12/2025-31/12/2025)</t>
  </si>
  <si>
    <t>3.15.1 Registro de la plataforma (15/10/2025-15/10/2025)</t>
  </si>
  <si>
    <t>3.16.1 Registros de promoción (31/12/2025-31/12/2025)</t>
  </si>
  <si>
    <t>3.17.1 Registro de asistencia (30/11/2025-30/11/2025)</t>
  </si>
  <si>
    <t>3.18.1 Registro de las actividades realizadas en las entrategias colectivas (31/12/2025-31/12/2025)</t>
  </si>
  <si>
    <t>3.19.1 Actividades de prevención e intervención del riesgo psicocial establecidas a partir de las estadisticas del ausentismo (31/12/2025-31/12/2025)</t>
  </si>
  <si>
    <t>3.20.1 Análisis de indicadores (31/12/2025-31/12/2025)</t>
  </si>
  <si>
    <t>3.22.1 Programas ajustados (31/12/2025-31/12/2025)</t>
  </si>
  <si>
    <t>Informes finales (31/12/2025-31/12/2025)</t>
  </si>
  <si>
    <t>4.1.1Cronogramas de actividades (28/02/2025-28/02/2025)</t>
  </si>
  <si>
    <t>4.2.1Programación de auditoría (30/09/2025-30/09/2025)</t>
  </si>
  <si>
    <t>4.3.1 Actas de reuniones (31/12/2025-31/12/2025)</t>
  </si>
  <si>
    <t>4.4.1 Formatos firmados (31/12/2025-31/12/2025)</t>
  </si>
  <si>
    <t>4.5.1 Actas de reuniones (31/12/2025-31/12/2025)</t>
  </si>
  <si>
    <t>4.6.1 Actas de reuniones (31/12/2025-31/12/2025)</t>
  </si>
  <si>
    <t>4.7.1 Informe de rendición de cuentas (30/11/2025-30/11/2025)</t>
  </si>
  <si>
    <t>5.2.1 Listado de asistencias (31/12/2025-31/12/2025)</t>
  </si>
  <si>
    <t>5.1.1 Cronograma actividades (31/01/2025-31/01/2025)</t>
  </si>
  <si>
    <t>5.3.1 Indicadores de capacitación (31/12/2025-31/12/2025)</t>
  </si>
  <si>
    <t>Informe de Cumplimiento de Indicadores (31/08/2025-31/08/2025)</t>
  </si>
  <si>
    <t>6.1.1 Plan anual de trabajo PESV (28/02/2028-28/02/2025)</t>
  </si>
  <si>
    <t>6.2.1 Documentación normalizada (31/03/2025-31/03/2025)</t>
  </si>
  <si>
    <t>6.3.1 Descarga mensual del soporte de forms (31/12/2025-31/12/2025)</t>
  </si>
  <si>
    <t>6.4.1 Base de datos actualizada (28/02/2025-28/02/2025)</t>
  </si>
  <si>
    <t>6.5.1 Base de datos de vehiculos y de conductores (15/09/2025-15/09/2025)</t>
  </si>
  <si>
    <t>6.6.1 Base de datos comparendos (30/09/2025-30/09/2025)</t>
  </si>
  <si>
    <t>6.7.1 Base de datos (30/03/2025-30/03/2025)</t>
  </si>
  <si>
    <t>6.8.1 Formatos de inspecciones realizadas (30/11/2025-30/11/2025)</t>
  </si>
  <si>
    <t>6.9.10 Planes de acción establecidos (31/12/2025-31/12/2025)</t>
  </si>
  <si>
    <t>6.10.1 Seguimiento planes de acción (31/12/2025-31/12/2025)</t>
  </si>
  <si>
    <t>6.11.1Hoja de vida indicadores (31/12/2025-31/12/2025)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</si>
</sst>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b/>
      <sz val="10"/>
      <color theme="0"/>
      <name val="Aptos"/>
      <family val="2"/>
    </font>
    <font>
      <sz val="10"/>
      <color theme="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ECE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07">
    <xf numFmtId="0" fontId="0" fillId="0" borderId="0" xfId="0"/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5" fillId="0" borderId="7" xfId="1" applyFont="1" applyBorder="1" applyAlignment="1" applyProtection="1">
      <alignment vertical="center" wrapText="1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vertical="center" wrapText="1"/>
      <protection locked="0"/>
    </xf>
    <xf numFmtId="0" fontId="8" fillId="0" borderId="7" xfId="1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6" borderId="7" xfId="0" applyFont="1" applyFill="1" applyBorder="1" applyAlignment="1">
      <alignment horizontal="center" vertical="center" textRotation="90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 wrapText="1"/>
    </xf>
    <xf numFmtId="9" fontId="6" fillId="0" borderId="7" xfId="0" applyNumberFormat="1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9" fontId="5" fillId="3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90" wrapText="1"/>
    </xf>
    <xf numFmtId="0" fontId="8" fillId="3" borderId="7" xfId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1" fontId="5" fillId="0" borderId="0" xfId="3" applyFont="1" applyBorder="1" applyAlignment="1">
      <alignment horizontal="center" vertical="center"/>
    </xf>
    <xf numFmtId="9" fontId="5" fillId="0" borderId="0" xfId="2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3" borderId="0" xfId="2" applyFont="1" applyFill="1"/>
    <xf numFmtId="0" fontId="5" fillId="0" borderId="0" xfId="0" applyFont="1"/>
    <xf numFmtId="0" fontId="3" fillId="3" borderId="0" xfId="0" applyFont="1" applyFill="1"/>
    <xf numFmtId="0" fontId="3" fillId="0" borderId="0" xfId="0" applyFont="1"/>
    <xf numFmtId="0" fontId="8" fillId="0" borderId="7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vertical="center" wrapText="1"/>
      <protection locked="0"/>
    </xf>
    <xf numFmtId="0" fontId="6" fillId="6" borderId="5" xfId="0" applyFont="1" applyFill="1" applyBorder="1" applyAlignment="1">
      <alignment horizontal="center" vertical="center" textRotation="90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3" borderId="9" xfId="1" applyFont="1" applyFill="1" applyBorder="1" applyAlignment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5" fillId="3" borderId="0" xfId="0" applyFont="1" applyFill="1" applyAlignment="1">
      <alignment horizontal="left"/>
    </xf>
    <xf numFmtId="0" fontId="6" fillId="6" borderId="7" xfId="0" applyFont="1" applyFill="1" applyBorder="1" applyAlignment="1">
      <alignment horizontal="center" vertical="center" textRotation="90" wrapText="1"/>
    </xf>
    <xf numFmtId="0" fontId="7" fillId="5" borderId="7" xfId="0" applyFont="1" applyFill="1" applyBorder="1" applyAlignment="1">
      <alignment horizontal="center" vertical="center" textRotation="90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 wrapText="1"/>
    </xf>
    <xf numFmtId="0" fontId="5" fillId="0" borderId="0" xfId="0" applyFont="1" applyFill="1"/>
    <xf numFmtId="0" fontId="5" fillId="0" borderId="7" xfId="0" applyFont="1" applyFill="1" applyBorder="1" applyAlignment="1">
      <alignment horizontal="center" vertical="center"/>
    </xf>
    <xf numFmtId="9" fontId="6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8" borderId="7" xfId="0" applyFont="1" applyFill="1" applyBorder="1" applyAlignment="1">
      <alignment horizontal="center" vertical="center" wrapText="1"/>
    </xf>
    <xf numFmtId="2" fontId="9" fillId="8" borderId="7" xfId="0" applyNumberFormat="1" applyFont="1" applyFill="1" applyBorder="1" applyAlignment="1">
      <alignment horizontal="center" vertical="center" wrapText="1"/>
    </xf>
    <xf numFmtId="2" fontId="9" fillId="8" borderId="7" xfId="0" applyNumberFormat="1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2" fontId="10" fillId="8" borderId="7" xfId="0" applyNumberFormat="1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 wrapText="1"/>
    </xf>
    <xf numFmtId="2" fontId="11" fillId="8" borderId="7" xfId="0" applyNumberFormat="1" applyFont="1" applyFill="1" applyBorder="1" applyAlignment="1">
      <alignment horizontal="center" vertical="center" wrapText="1"/>
    </xf>
    <xf numFmtId="9" fontId="11" fillId="8" borderId="7" xfId="0" applyNumberFormat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vertical="center"/>
    </xf>
    <xf numFmtId="0" fontId="11" fillId="8" borderId="7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vertical="center" textRotation="90" wrapText="1"/>
    </xf>
    <xf numFmtId="0" fontId="12" fillId="8" borderId="7" xfId="0" applyFont="1" applyFill="1" applyBorder="1" applyAlignment="1" applyProtection="1">
      <alignment vertical="center" wrapText="1"/>
      <protection locked="0"/>
    </xf>
    <xf numFmtId="2" fontId="12" fillId="8" borderId="7" xfId="0" applyNumberFormat="1" applyFont="1" applyFill="1" applyBorder="1" applyAlignment="1">
      <alignment horizontal="center" vertical="center" wrapText="1"/>
    </xf>
    <xf numFmtId="2" fontId="12" fillId="8" borderId="7" xfId="0" applyNumberFormat="1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vertical="center"/>
    </xf>
    <xf numFmtId="9" fontId="11" fillId="8" borderId="7" xfId="0" applyNumberFormat="1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vertical="center"/>
    </xf>
    <xf numFmtId="0" fontId="10" fillId="8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vertical="center" wrapText="1"/>
    </xf>
    <xf numFmtId="0" fontId="10" fillId="8" borderId="7" xfId="0" applyFont="1" applyFill="1" applyBorder="1" applyAlignment="1" applyProtection="1">
      <alignment vertical="center" wrapText="1"/>
      <protection locked="0"/>
    </xf>
    <xf numFmtId="2" fontId="10" fillId="8" borderId="7" xfId="0" applyNumberFormat="1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9" fontId="9" fillId="8" borderId="7" xfId="0" applyNumberFormat="1" applyFont="1" applyFill="1" applyBorder="1" applyAlignment="1">
      <alignment horizontal="center" vertical="center" wrapText="1"/>
    </xf>
  </cellXfs>
  <cellStyles count="4">
    <cellStyle name="Millares [0]" xfId="3" builtinId="6"/>
    <cellStyle name="Normal" xfId="0" builtinId="0"/>
    <cellStyle name="Normal 2" xfId="1" xr:uid="{00000000-0005-0000-0000-000002000000}"/>
    <cellStyle name="Porcentaje" xfId="2" builtinId="5"/>
  </cellStyles>
  <dxfs count="419">
    <dxf>
      <numFmt numFmtId="1" formatCode="0"/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K136"/>
  <sheetViews>
    <sheetView tabSelected="1" view="pageBreakPreview" zoomScale="80" zoomScaleNormal="80" zoomScaleSheetLayoutView="80" workbookViewId="0">
      <selection activeCell="D8" sqref="D8"/>
    </sheetView>
  </sheetViews>
  <sheetFormatPr baseColWidth="10" defaultColWidth="11.453125" defaultRowHeight="14.5" x14ac:dyDescent="0.35"/>
  <cols>
    <col min="1" max="1" width="7.453125" style="56" customWidth="1"/>
    <col min="2" max="2" width="11.1796875" style="56" bestFit="1" customWidth="1"/>
    <col min="3" max="3" width="7.453125" style="56" customWidth="1"/>
    <col min="4" max="4" width="46.54296875" style="56" customWidth="1"/>
    <col min="5" max="5" width="37.453125" style="56" customWidth="1"/>
    <col min="6" max="6" width="27.453125" style="56" customWidth="1"/>
    <col min="7" max="7" width="14.81640625" style="49" bestFit="1" customWidth="1"/>
    <col min="8" max="8" width="17.26953125" style="49" bestFit="1" customWidth="1"/>
    <col min="9" max="9" width="11.26953125" style="49" bestFit="1" customWidth="1"/>
    <col min="10" max="21" width="7.1796875" style="56" customWidth="1"/>
    <col min="22" max="22" width="7.1796875" style="73" customWidth="1"/>
    <col min="23" max="35" width="7.1796875" style="56" customWidth="1"/>
    <col min="36" max="36" width="21.54296875" style="49" customWidth="1"/>
    <col min="37" max="37" width="38.54296875" style="5" customWidth="1"/>
    <col min="38" max="453" width="11.453125" style="1"/>
  </cols>
  <sheetData>
    <row r="1" spans="1:453" s="1" customFormat="1" ht="42.75" customHeight="1" x14ac:dyDescent="0.35">
      <c r="A1" s="4"/>
      <c r="B1" s="4"/>
      <c r="C1" s="4"/>
      <c r="D1" s="4"/>
      <c r="E1" s="4"/>
      <c r="F1" s="4"/>
      <c r="G1" s="5"/>
      <c r="H1" s="5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73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</row>
    <row r="2" spans="1:453" ht="15.75" customHeight="1" x14ac:dyDescent="0.35">
      <c r="A2" s="78" t="s">
        <v>0</v>
      </c>
      <c r="B2" s="78"/>
      <c r="C2" s="78"/>
      <c r="D2" s="78"/>
      <c r="E2" s="78"/>
      <c r="F2" s="78"/>
      <c r="G2" s="78" t="s">
        <v>1</v>
      </c>
      <c r="H2" s="78"/>
      <c r="I2" s="78"/>
      <c r="J2" s="79" t="s">
        <v>2</v>
      </c>
      <c r="K2" s="79"/>
      <c r="L2" s="79" t="s">
        <v>3</v>
      </c>
      <c r="M2" s="79"/>
      <c r="N2" s="79" t="s">
        <v>4</v>
      </c>
      <c r="O2" s="79"/>
      <c r="P2" s="79" t="s">
        <v>5</v>
      </c>
      <c r="Q2" s="79"/>
      <c r="R2" s="79" t="s">
        <v>6</v>
      </c>
      <c r="S2" s="79"/>
      <c r="T2" s="79" t="s">
        <v>7</v>
      </c>
      <c r="U2" s="79"/>
      <c r="V2" s="79" t="s">
        <v>8</v>
      </c>
      <c r="W2" s="79"/>
      <c r="X2" s="79" t="s">
        <v>9</v>
      </c>
      <c r="Y2" s="79"/>
      <c r="Z2" s="79" t="s">
        <v>10</v>
      </c>
      <c r="AA2" s="79"/>
      <c r="AB2" s="79" t="s">
        <v>11</v>
      </c>
      <c r="AC2" s="79"/>
      <c r="AD2" s="79" t="s">
        <v>12</v>
      </c>
      <c r="AE2" s="79"/>
      <c r="AF2" s="79" t="s">
        <v>13</v>
      </c>
      <c r="AG2" s="79"/>
      <c r="AH2" s="80"/>
      <c r="AI2" s="80"/>
      <c r="AJ2" s="81"/>
      <c r="AK2" s="78" t="s">
        <v>14</v>
      </c>
    </row>
    <row r="3" spans="1:453" ht="15.75" customHeight="1" x14ac:dyDescent="0.35">
      <c r="A3" s="78"/>
      <c r="B3" s="78"/>
      <c r="C3" s="78"/>
      <c r="D3" s="78"/>
      <c r="E3" s="78"/>
      <c r="F3" s="78"/>
      <c r="G3" s="78"/>
      <c r="H3" s="78"/>
      <c r="I3" s="78"/>
      <c r="J3" s="79" t="s">
        <v>15</v>
      </c>
      <c r="K3" s="82" t="s">
        <v>16</v>
      </c>
      <c r="L3" s="79" t="s">
        <v>15</v>
      </c>
      <c r="M3" s="82" t="s">
        <v>16</v>
      </c>
      <c r="N3" s="79" t="s">
        <v>15</v>
      </c>
      <c r="O3" s="82" t="s">
        <v>16</v>
      </c>
      <c r="P3" s="79" t="s">
        <v>15</v>
      </c>
      <c r="Q3" s="82" t="s">
        <v>16</v>
      </c>
      <c r="R3" s="79" t="s">
        <v>15</v>
      </c>
      <c r="S3" s="82" t="s">
        <v>16</v>
      </c>
      <c r="T3" s="79" t="s">
        <v>15</v>
      </c>
      <c r="U3" s="82" t="s">
        <v>16</v>
      </c>
      <c r="V3" s="79" t="s">
        <v>15</v>
      </c>
      <c r="W3" s="82" t="s">
        <v>16</v>
      </c>
      <c r="X3" s="79" t="s">
        <v>15</v>
      </c>
      <c r="Y3" s="82" t="s">
        <v>16</v>
      </c>
      <c r="Z3" s="79" t="s">
        <v>15</v>
      </c>
      <c r="AA3" s="82" t="s">
        <v>16</v>
      </c>
      <c r="AB3" s="79" t="s">
        <v>15</v>
      </c>
      <c r="AC3" s="82" t="s">
        <v>16</v>
      </c>
      <c r="AD3" s="79" t="s">
        <v>15</v>
      </c>
      <c r="AE3" s="82" t="s">
        <v>16</v>
      </c>
      <c r="AF3" s="79" t="s">
        <v>15</v>
      </c>
      <c r="AG3" s="82" t="s">
        <v>16</v>
      </c>
      <c r="AH3" s="78" t="s">
        <v>15</v>
      </c>
      <c r="AI3" s="78" t="s">
        <v>16</v>
      </c>
      <c r="AJ3" s="78" t="s">
        <v>17</v>
      </c>
      <c r="AK3" s="78"/>
    </row>
    <row r="4" spans="1:453" s="58" customFormat="1" ht="17.25" customHeight="1" x14ac:dyDescent="0.3">
      <c r="A4" s="83" t="s">
        <v>18</v>
      </c>
      <c r="B4" s="83"/>
      <c r="C4" s="83"/>
      <c r="D4" s="83"/>
      <c r="E4" s="83"/>
      <c r="F4" s="83"/>
      <c r="G4" s="78"/>
      <c r="H4" s="78"/>
      <c r="I4" s="78"/>
      <c r="J4" s="79"/>
      <c r="K4" s="82"/>
      <c r="L4" s="79"/>
      <c r="M4" s="82"/>
      <c r="N4" s="79"/>
      <c r="O4" s="82"/>
      <c r="P4" s="79"/>
      <c r="Q4" s="82"/>
      <c r="R4" s="79"/>
      <c r="S4" s="82"/>
      <c r="T4" s="79"/>
      <c r="U4" s="82"/>
      <c r="V4" s="79"/>
      <c r="W4" s="82"/>
      <c r="X4" s="79"/>
      <c r="Y4" s="82"/>
      <c r="Z4" s="79"/>
      <c r="AA4" s="82"/>
      <c r="AB4" s="79"/>
      <c r="AC4" s="82"/>
      <c r="AD4" s="79"/>
      <c r="AE4" s="82"/>
      <c r="AF4" s="79"/>
      <c r="AG4" s="82"/>
      <c r="AH4" s="78"/>
      <c r="AI4" s="78"/>
      <c r="AJ4" s="78"/>
      <c r="AK4" s="78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7"/>
      <c r="NB4" s="57"/>
      <c r="NC4" s="57"/>
      <c r="ND4" s="57"/>
      <c r="NE4" s="57"/>
      <c r="NF4" s="57"/>
      <c r="NG4" s="57"/>
      <c r="NH4" s="57"/>
      <c r="NI4" s="57"/>
      <c r="NJ4" s="57"/>
      <c r="NK4" s="57"/>
      <c r="NL4" s="57"/>
      <c r="NM4" s="57"/>
      <c r="NN4" s="57"/>
      <c r="NO4" s="57"/>
      <c r="NP4" s="57"/>
      <c r="NQ4" s="57"/>
      <c r="NR4" s="57"/>
      <c r="NS4" s="57"/>
      <c r="NT4" s="57"/>
      <c r="NU4" s="57"/>
      <c r="NV4" s="57"/>
      <c r="NW4" s="57"/>
      <c r="NX4" s="57"/>
      <c r="NY4" s="57"/>
      <c r="NZ4" s="57"/>
      <c r="OA4" s="57"/>
      <c r="OB4" s="57"/>
      <c r="OC4" s="57"/>
      <c r="OD4" s="57"/>
      <c r="OE4" s="57"/>
      <c r="OF4" s="57"/>
      <c r="OG4" s="57"/>
      <c r="OH4" s="57"/>
      <c r="OI4" s="57"/>
      <c r="OJ4" s="57"/>
      <c r="OK4" s="57"/>
      <c r="OL4" s="57"/>
      <c r="OM4" s="57"/>
      <c r="ON4" s="57"/>
      <c r="OO4" s="57"/>
      <c r="OP4" s="57"/>
      <c r="OQ4" s="57"/>
      <c r="OR4" s="57"/>
      <c r="OS4" s="57"/>
      <c r="OT4" s="57"/>
      <c r="OU4" s="57"/>
      <c r="OV4" s="57"/>
      <c r="OW4" s="57"/>
      <c r="OX4" s="57"/>
      <c r="OY4" s="57"/>
      <c r="OZ4" s="57"/>
      <c r="PA4" s="57"/>
      <c r="PB4" s="57"/>
      <c r="PC4" s="57"/>
      <c r="PD4" s="57"/>
      <c r="PE4" s="57"/>
      <c r="PF4" s="57"/>
      <c r="PG4" s="57"/>
      <c r="PH4" s="57"/>
      <c r="PI4" s="57"/>
      <c r="PJ4" s="57"/>
      <c r="PK4" s="57"/>
      <c r="PL4" s="57"/>
      <c r="PM4" s="57"/>
      <c r="PN4" s="57"/>
      <c r="PO4" s="57"/>
      <c r="PP4" s="57"/>
      <c r="PQ4" s="57"/>
      <c r="PR4" s="57"/>
      <c r="PS4" s="57"/>
      <c r="PT4" s="57"/>
      <c r="PU4" s="57"/>
      <c r="PV4" s="57"/>
      <c r="PW4" s="57"/>
      <c r="PX4" s="57"/>
      <c r="PY4" s="57"/>
      <c r="PZ4" s="57"/>
      <c r="QA4" s="57"/>
      <c r="QB4" s="57"/>
      <c r="QC4" s="57"/>
      <c r="QD4" s="57"/>
      <c r="QE4" s="57"/>
      <c r="QF4" s="57"/>
      <c r="QG4" s="57"/>
      <c r="QH4" s="57"/>
      <c r="QI4" s="57"/>
      <c r="QJ4" s="57"/>
      <c r="QK4" s="57"/>
    </row>
    <row r="5" spans="1:453" s="58" customFormat="1" ht="27" customHeight="1" x14ac:dyDescent="0.3">
      <c r="A5" s="83" t="s">
        <v>19</v>
      </c>
      <c r="B5" s="83" t="s">
        <v>20</v>
      </c>
      <c r="C5" s="84" t="s">
        <v>21</v>
      </c>
      <c r="D5" s="83" t="s">
        <v>22</v>
      </c>
      <c r="E5" s="83" t="s">
        <v>23</v>
      </c>
      <c r="F5" s="83" t="s">
        <v>24</v>
      </c>
      <c r="G5" s="83" t="s">
        <v>25</v>
      </c>
      <c r="H5" s="83" t="s">
        <v>26</v>
      </c>
      <c r="I5" s="83" t="s">
        <v>27</v>
      </c>
      <c r="J5" s="85" t="s">
        <v>28</v>
      </c>
      <c r="K5" s="85"/>
      <c r="L5" s="85" t="s">
        <v>28</v>
      </c>
      <c r="M5" s="85"/>
      <c r="N5" s="85" t="s">
        <v>28</v>
      </c>
      <c r="O5" s="85"/>
      <c r="P5" s="85" t="s">
        <v>28</v>
      </c>
      <c r="Q5" s="85"/>
      <c r="R5" s="85" t="s">
        <v>28</v>
      </c>
      <c r="S5" s="85"/>
      <c r="T5" s="85" t="s">
        <v>28</v>
      </c>
      <c r="U5" s="85"/>
      <c r="V5" s="85" t="s">
        <v>28</v>
      </c>
      <c r="W5" s="85"/>
      <c r="X5" s="85" t="s">
        <v>28</v>
      </c>
      <c r="Y5" s="85"/>
      <c r="Z5" s="85" t="s">
        <v>28</v>
      </c>
      <c r="AA5" s="85"/>
      <c r="AB5" s="85" t="s">
        <v>28</v>
      </c>
      <c r="AC5" s="85"/>
      <c r="AD5" s="85" t="s">
        <v>28</v>
      </c>
      <c r="AE5" s="85"/>
      <c r="AF5" s="85" t="s">
        <v>28</v>
      </c>
      <c r="AG5" s="85"/>
      <c r="AH5" s="86">
        <f>((J6+L6+N6+P6+R6+T6+V6+X6+Z6+AB6+AD6+AF6)/12)</f>
        <v>0</v>
      </c>
      <c r="AI5" s="86"/>
      <c r="AJ5" s="78"/>
      <c r="AK5" s="78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</row>
    <row r="6" spans="1:453" s="58" customFormat="1" ht="20.25" customHeight="1" x14ac:dyDescent="0.3">
      <c r="A6" s="83"/>
      <c r="B6" s="83"/>
      <c r="C6" s="84"/>
      <c r="D6" s="83"/>
      <c r="E6" s="83"/>
      <c r="F6" s="83"/>
      <c r="G6" s="83"/>
      <c r="H6" s="83"/>
      <c r="I6" s="83"/>
      <c r="J6" s="86">
        <f>(K32/J32)</f>
        <v>0</v>
      </c>
      <c r="K6" s="86"/>
      <c r="L6" s="86">
        <f t="shared" ref="L6" si="0">(M32/L32)</f>
        <v>0</v>
      </c>
      <c r="M6" s="86"/>
      <c r="N6" s="86">
        <f t="shared" ref="N6" si="1">(O32/N32)</f>
        <v>0</v>
      </c>
      <c r="O6" s="86"/>
      <c r="P6" s="86">
        <f>(Q32/P32)</f>
        <v>0</v>
      </c>
      <c r="Q6" s="86"/>
      <c r="R6" s="86">
        <f t="shared" ref="R6" si="2">(S32/R32)</f>
        <v>0</v>
      </c>
      <c r="S6" s="86"/>
      <c r="T6" s="86">
        <f t="shared" ref="T6" si="3">(U32/T32)</f>
        <v>0</v>
      </c>
      <c r="U6" s="86"/>
      <c r="V6" s="86">
        <f t="shared" ref="V6" si="4">(W32/V32)</f>
        <v>0</v>
      </c>
      <c r="W6" s="86"/>
      <c r="X6" s="86">
        <f t="shared" ref="X6" si="5">(Y32/X32)</f>
        <v>0</v>
      </c>
      <c r="Y6" s="86"/>
      <c r="Z6" s="86">
        <f>(AA32/Z32)</f>
        <v>0</v>
      </c>
      <c r="AA6" s="86"/>
      <c r="AB6" s="86">
        <f t="shared" ref="AB6" si="6">(AC32/AB32)</f>
        <v>0</v>
      </c>
      <c r="AC6" s="86"/>
      <c r="AD6" s="86">
        <f t="shared" ref="AD6" si="7">(AE32/AD32)</f>
        <v>0</v>
      </c>
      <c r="AE6" s="86"/>
      <c r="AF6" s="86">
        <f t="shared" ref="AF6" si="8">(AG32/AF32)</f>
        <v>0</v>
      </c>
      <c r="AG6" s="86"/>
      <c r="AH6" s="86"/>
      <c r="AI6" s="86"/>
      <c r="AJ6" s="78"/>
      <c r="AK6" s="78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</row>
    <row r="7" spans="1:453" ht="51.75" customHeight="1" x14ac:dyDescent="0.35">
      <c r="A7" s="7">
        <v>1</v>
      </c>
      <c r="B7" s="7">
        <v>4</v>
      </c>
      <c r="C7" s="71" t="s">
        <v>29</v>
      </c>
      <c r="D7" s="9" t="s">
        <v>30</v>
      </c>
      <c r="E7" s="65" t="s">
        <v>131</v>
      </c>
      <c r="F7" s="17" t="s">
        <v>31</v>
      </c>
      <c r="G7" s="10"/>
      <c r="H7" s="10"/>
      <c r="I7" s="10" t="s">
        <v>32</v>
      </c>
      <c r="J7" s="11">
        <v>1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74"/>
      <c r="W7" s="12"/>
      <c r="X7" s="12"/>
      <c r="Y7" s="12"/>
      <c r="Z7" s="12"/>
      <c r="AA7" s="12"/>
      <c r="AB7" s="12"/>
      <c r="AC7" s="12"/>
      <c r="AD7" s="12"/>
      <c r="AE7" s="12"/>
      <c r="AF7" s="12">
        <v>1</v>
      </c>
      <c r="AG7" s="12"/>
      <c r="AH7" s="11">
        <f>SUM(J7,L7,N7,P7,R7,T7,V7,X7,Z7,AB7,AD7,AF7)</f>
        <v>2</v>
      </c>
      <c r="AI7" s="12">
        <f>SUM(K7,M7,O7,Q7,S7,U7,W7,Y7,AA7,AC7,AE7,AG7)</f>
        <v>0</v>
      </c>
      <c r="AJ7" s="13">
        <f>(AI7/AH7)</f>
        <v>0</v>
      </c>
      <c r="AK7" s="65"/>
    </row>
    <row r="8" spans="1:453" ht="87" x14ac:dyDescent="0.35">
      <c r="A8" s="7">
        <v>2</v>
      </c>
      <c r="B8" s="7">
        <v>2</v>
      </c>
      <c r="C8" s="71"/>
      <c r="D8" s="9" t="s">
        <v>33</v>
      </c>
      <c r="E8" s="65" t="s">
        <v>132</v>
      </c>
      <c r="F8" s="17" t="s">
        <v>31</v>
      </c>
      <c r="G8" s="10"/>
      <c r="H8" s="10" t="s">
        <v>32</v>
      </c>
      <c r="I8" s="10" t="s">
        <v>32</v>
      </c>
      <c r="J8" s="12">
        <v>1</v>
      </c>
      <c r="K8" s="12"/>
      <c r="L8" s="12">
        <v>1</v>
      </c>
      <c r="M8" s="12"/>
      <c r="N8" s="12"/>
      <c r="O8" s="12"/>
      <c r="P8" s="12"/>
      <c r="Q8" s="12"/>
      <c r="R8" s="12"/>
      <c r="S8" s="12"/>
      <c r="T8" s="12"/>
      <c r="U8" s="12"/>
      <c r="V8" s="74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1">
        <f t="shared" ref="AH8:AH12" si="9">SUM(J8,L8,N8,P8,R8,T8,V8,X8,Z8,AB8,AD8,AF8)</f>
        <v>2</v>
      </c>
      <c r="AI8" s="12">
        <f t="shared" ref="AI8:AI12" si="10">SUM(K8,M8,O8,Q8,S8,U8,W8,Y8,AA8,AC8,AE8,AG8)</f>
        <v>0</v>
      </c>
      <c r="AJ8" s="13">
        <f t="shared" ref="AJ8:AJ31" si="11">(AI8/AH8)</f>
        <v>0</v>
      </c>
      <c r="AK8" s="65"/>
    </row>
    <row r="9" spans="1:453" ht="43.5" x14ac:dyDescent="0.35">
      <c r="A9" s="7">
        <v>3</v>
      </c>
      <c r="B9" s="7">
        <v>4</v>
      </c>
      <c r="C9" s="71"/>
      <c r="D9" s="15" t="s">
        <v>34</v>
      </c>
      <c r="E9" s="65" t="s">
        <v>134</v>
      </c>
      <c r="F9" s="17" t="s">
        <v>130</v>
      </c>
      <c r="G9" s="10"/>
      <c r="H9" s="10" t="s">
        <v>32</v>
      </c>
      <c r="I9" s="10" t="s">
        <v>32</v>
      </c>
      <c r="J9" s="12">
        <v>1</v>
      </c>
      <c r="K9" s="12"/>
      <c r="L9" s="12">
        <v>1</v>
      </c>
      <c r="M9" s="12"/>
      <c r="N9" s="12">
        <v>1</v>
      </c>
      <c r="O9" s="12"/>
      <c r="P9" s="12">
        <v>1</v>
      </c>
      <c r="Q9" s="12"/>
      <c r="R9" s="12">
        <v>1</v>
      </c>
      <c r="S9" s="12"/>
      <c r="T9" s="12">
        <v>1</v>
      </c>
      <c r="U9" s="12"/>
      <c r="V9" s="74">
        <v>1</v>
      </c>
      <c r="W9" s="12"/>
      <c r="X9" s="12">
        <v>1</v>
      </c>
      <c r="Y9" s="12"/>
      <c r="Z9" s="12">
        <v>1</v>
      </c>
      <c r="AA9" s="12"/>
      <c r="AB9" s="12">
        <v>1</v>
      </c>
      <c r="AC9" s="12"/>
      <c r="AD9" s="12">
        <v>1</v>
      </c>
      <c r="AE9" s="12"/>
      <c r="AF9" s="12">
        <v>1</v>
      </c>
      <c r="AG9" s="12"/>
      <c r="AH9" s="11">
        <f t="shared" si="9"/>
        <v>12</v>
      </c>
      <c r="AI9" s="12">
        <f t="shared" si="10"/>
        <v>0</v>
      </c>
      <c r="AJ9" s="13">
        <f t="shared" si="11"/>
        <v>0</v>
      </c>
      <c r="AK9" s="14"/>
    </row>
    <row r="10" spans="1:453" ht="29" x14ac:dyDescent="0.35">
      <c r="A10" s="7">
        <v>4</v>
      </c>
      <c r="B10" s="7">
        <v>4</v>
      </c>
      <c r="C10" s="71"/>
      <c r="D10" s="15" t="s">
        <v>35</v>
      </c>
      <c r="E10" s="16" t="s">
        <v>133</v>
      </c>
      <c r="F10" s="17" t="s">
        <v>31</v>
      </c>
      <c r="G10" s="18"/>
      <c r="H10" s="18" t="s">
        <v>32</v>
      </c>
      <c r="I10" s="18" t="s">
        <v>32</v>
      </c>
      <c r="J10" s="12">
        <v>1</v>
      </c>
      <c r="K10" s="12" t="s">
        <v>36</v>
      </c>
      <c r="L10" s="12">
        <v>1</v>
      </c>
      <c r="M10" s="12"/>
      <c r="N10" s="12"/>
      <c r="O10" s="12"/>
      <c r="P10" s="12"/>
      <c r="Q10" s="12"/>
      <c r="R10" s="12"/>
      <c r="S10" s="12"/>
      <c r="T10" s="12"/>
      <c r="U10" s="12"/>
      <c r="V10" s="74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1">
        <f t="shared" si="9"/>
        <v>2</v>
      </c>
      <c r="AI10" s="12">
        <f t="shared" si="10"/>
        <v>0</v>
      </c>
      <c r="AJ10" s="13">
        <f t="shared" si="11"/>
        <v>0</v>
      </c>
      <c r="AK10" s="14"/>
    </row>
    <row r="11" spans="1:453" ht="29" x14ac:dyDescent="0.35">
      <c r="A11" s="7">
        <v>5</v>
      </c>
      <c r="B11" s="7">
        <v>4</v>
      </c>
      <c r="C11" s="71"/>
      <c r="D11" s="19" t="s">
        <v>37</v>
      </c>
      <c r="E11" s="16" t="s">
        <v>135</v>
      </c>
      <c r="F11" s="20" t="s">
        <v>31</v>
      </c>
      <c r="G11" s="21"/>
      <c r="H11" s="21" t="s">
        <v>32</v>
      </c>
      <c r="I11" s="21" t="s">
        <v>32</v>
      </c>
      <c r="J11" s="12">
        <v>1</v>
      </c>
      <c r="K11" s="12"/>
      <c r="L11" s="12">
        <v>1</v>
      </c>
      <c r="M11" s="12"/>
      <c r="N11" s="12"/>
      <c r="O11" s="12" t="s">
        <v>36</v>
      </c>
      <c r="P11" s="12"/>
      <c r="Q11" s="12"/>
      <c r="R11" s="12"/>
      <c r="S11" s="12"/>
      <c r="T11" s="12"/>
      <c r="U11" s="12"/>
      <c r="V11" s="74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1">
        <f t="shared" si="9"/>
        <v>2</v>
      </c>
      <c r="AI11" s="12">
        <f t="shared" si="10"/>
        <v>0</v>
      </c>
      <c r="AJ11" s="13">
        <f t="shared" si="11"/>
        <v>0</v>
      </c>
      <c r="AK11" s="14"/>
    </row>
    <row r="12" spans="1:453" ht="43.5" x14ac:dyDescent="0.35">
      <c r="A12" s="7">
        <v>6</v>
      </c>
      <c r="B12" s="7">
        <v>4</v>
      </c>
      <c r="C12" s="71"/>
      <c r="D12" s="15" t="s">
        <v>38</v>
      </c>
      <c r="E12" s="20" t="s">
        <v>136</v>
      </c>
      <c r="F12" s="20" t="s">
        <v>31</v>
      </c>
      <c r="G12" s="21"/>
      <c r="H12" s="21" t="s">
        <v>32</v>
      </c>
      <c r="I12" s="21" t="s">
        <v>32</v>
      </c>
      <c r="J12" s="12">
        <v>1</v>
      </c>
      <c r="K12" s="12"/>
      <c r="L12" s="12">
        <v>1</v>
      </c>
      <c r="M12" s="12"/>
      <c r="N12" s="12"/>
      <c r="O12" s="12"/>
      <c r="P12" s="12"/>
      <c r="Q12" s="12"/>
      <c r="R12" s="12"/>
      <c r="S12" s="12"/>
      <c r="T12" s="12"/>
      <c r="U12" s="12"/>
      <c r="V12" s="74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1">
        <f t="shared" si="9"/>
        <v>2</v>
      </c>
      <c r="AI12" s="12">
        <f t="shared" si="10"/>
        <v>0</v>
      </c>
      <c r="AJ12" s="13">
        <f t="shared" si="11"/>
        <v>0</v>
      </c>
      <c r="AK12" s="14"/>
    </row>
    <row r="13" spans="1:453" ht="29" x14ac:dyDescent="0.35">
      <c r="A13" s="7">
        <v>7</v>
      </c>
      <c r="B13" s="7">
        <v>4</v>
      </c>
      <c r="C13" s="71"/>
      <c r="D13" s="15" t="s">
        <v>150</v>
      </c>
      <c r="E13" s="20" t="s">
        <v>151</v>
      </c>
      <c r="F13" s="20" t="s">
        <v>31</v>
      </c>
      <c r="G13" s="21"/>
      <c r="H13" s="21" t="s">
        <v>32</v>
      </c>
      <c r="I13" s="21" t="s">
        <v>32</v>
      </c>
      <c r="J13" s="12">
        <v>1</v>
      </c>
      <c r="K13" s="12"/>
      <c r="L13" s="12">
        <v>1</v>
      </c>
      <c r="M13" s="12"/>
      <c r="N13" s="12">
        <v>1</v>
      </c>
      <c r="O13" s="12"/>
      <c r="P13" s="12">
        <v>1</v>
      </c>
      <c r="Q13" s="12"/>
      <c r="R13" s="12">
        <v>1</v>
      </c>
      <c r="S13" s="12"/>
      <c r="T13" s="12">
        <v>1</v>
      </c>
      <c r="U13" s="12" t="s">
        <v>36</v>
      </c>
      <c r="V13" s="74">
        <v>1</v>
      </c>
      <c r="W13" s="12"/>
      <c r="X13" s="12">
        <v>1</v>
      </c>
      <c r="Y13" s="12"/>
      <c r="Z13" s="12">
        <v>1</v>
      </c>
      <c r="AA13" s="12"/>
      <c r="AB13" s="12">
        <v>1</v>
      </c>
      <c r="AC13" s="12"/>
      <c r="AD13" s="12">
        <v>1</v>
      </c>
      <c r="AE13" s="12"/>
      <c r="AF13" s="12">
        <v>1</v>
      </c>
      <c r="AG13" s="12"/>
      <c r="AH13" s="11">
        <f t="shared" ref="AH13:AH18" si="12">SUM(J13,L13,N13,P13,R13,T13,V13,X13,Z13,AB13,AD13,AF13)</f>
        <v>12</v>
      </c>
      <c r="AI13" s="12">
        <f t="shared" ref="AI13:AI19" si="13">SUM(K13,M13,O13,Q13,S13,U13,W13,Y13,AA13,AC13,AE13,AG13)</f>
        <v>0</v>
      </c>
      <c r="AJ13" s="13">
        <f t="shared" si="11"/>
        <v>0</v>
      </c>
      <c r="AK13" s="14"/>
    </row>
    <row r="14" spans="1:453" ht="58" x14ac:dyDescent="0.35">
      <c r="A14" s="7">
        <v>8</v>
      </c>
      <c r="B14" s="7">
        <v>4</v>
      </c>
      <c r="C14" s="71"/>
      <c r="D14" s="15" t="s">
        <v>39</v>
      </c>
      <c r="E14" s="20" t="s">
        <v>140</v>
      </c>
      <c r="F14" s="20" t="s">
        <v>31</v>
      </c>
      <c r="G14" s="21"/>
      <c r="H14" s="21" t="s">
        <v>32</v>
      </c>
      <c r="I14" s="21" t="s">
        <v>32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74"/>
      <c r="W14" s="12"/>
      <c r="X14" s="12"/>
      <c r="Y14" s="12"/>
      <c r="Z14" s="12">
        <v>1</v>
      </c>
      <c r="AA14" s="12"/>
      <c r="AB14" s="12"/>
      <c r="AC14" s="12"/>
      <c r="AD14" s="12"/>
      <c r="AE14" s="12"/>
      <c r="AF14" s="12"/>
      <c r="AG14" s="12"/>
      <c r="AH14" s="11">
        <f t="shared" ref="AH14" si="14">SUM(J14,L14,N14,P14,R14,T14,V14,X14,Z14,AB14,AD14,AF14)</f>
        <v>1</v>
      </c>
      <c r="AI14" s="12">
        <f t="shared" ref="AI14" si="15">SUM(K14,M14,O14,Q14,S14,U14,W14,Y14,AA14,AC14,AE14,AG14)</f>
        <v>0</v>
      </c>
      <c r="AJ14" s="13">
        <f t="shared" si="11"/>
        <v>0</v>
      </c>
      <c r="AK14" s="14"/>
    </row>
    <row r="15" spans="1:453" ht="43.5" x14ac:dyDescent="0.35">
      <c r="A15" s="7">
        <v>9</v>
      </c>
      <c r="B15" s="7">
        <v>1</v>
      </c>
      <c r="C15" s="67" t="s">
        <v>40</v>
      </c>
      <c r="D15" s="15" t="s">
        <v>41</v>
      </c>
      <c r="E15" s="16" t="s">
        <v>139</v>
      </c>
      <c r="F15" s="17" t="s">
        <v>31</v>
      </c>
      <c r="G15" s="21"/>
      <c r="H15" s="21" t="s">
        <v>32</v>
      </c>
      <c r="I15" s="21" t="s">
        <v>32</v>
      </c>
      <c r="J15" s="12">
        <v>1</v>
      </c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74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1">
        <f t="shared" si="12"/>
        <v>2</v>
      </c>
      <c r="AI15" s="12">
        <f t="shared" si="13"/>
        <v>0</v>
      </c>
      <c r="AJ15" s="13">
        <f>(AI15/AH15)</f>
        <v>0</v>
      </c>
      <c r="AK15" s="14"/>
    </row>
    <row r="16" spans="1:453" ht="58" x14ac:dyDescent="0.35">
      <c r="A16" s="7">
        <v>10</v>
      </c>
      <c r="B16" s="7"/>
      <c r="C16" s="67"/>
      <c r="D16" s="15" t="s">
        <v>42</v>
      </c>
      <c r="E16" s="16" t="s">
        <v>138</v>
      </c>
      <c r="F16" s="17" t="s">
        <v>31</v>
      </c>
      <c r="G16" s="21"/>
      <c r="H16" s="21" t="s">
        <v>32</v>
      </c>
      <c r="I16" s="21" t="s">
        <v>32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74"/>
      <c r="W16" s="12"/>
      <c r="X16" s="12"/>
      <c r="Y16" s="12"/>
      <c r="Z16" s="12"/>
      <c r="AA16" s="12"/>
      <c r="AB16" s="12"/>
      <c r="AC16" s="12"/>
      <c r="AD16" s="12"/>
      <c r="AE16" s="12"/>
      <c r="AF16" s="12">
        <v>1</v>
      </c>
      <c r="AG16" s="12"/>
      <c r="AH16" s="11">
        <f t="shared" ref="AH16" si="16">SUM(J16,L16,N16,P16,R16,T16,V16,X16,Z16,AB16,AD16,AF16)</f>
        <v>1</v>
      </c>
      <c r="AI16" s="12">
        <f t="shared" ref="AI16" si="17">SUM(K16,M16,O16,Q16,S16,U16,W16,Y16,AA16,AC16,AE16,AG16)</f>
        <v>0</v>
      </c>
      <c r="AJ16" s="13">
        <f>(AI16/AH16)</f>
        <v>0</v>
      </c>
      <c r="AK16" s="14"/>
    </row>
    <row r="17" spans="1:41" ht="29" x14ac:dyDescent="0.35">
      <c r="A17" s="7">
        <v>11</v>
      </c>
      <c r="B17" s="7">
        <v>1</v>
      </c>
      <c r="C17" s="67"/>
      <c r="D17" s="15" t="s">
        <v>43</v>
      </c>
      <c r="E17" s="16" t="s">
        <v>137</v>
      </c>
      <c r="F17" s="15" t="s">
        <v>31</v>
      </c>
      <c r="G17" s="16"/>
      <c r="H17" s="23" t="s">
        <v>32</v>
      </c>
      <c r="I17" s="24" t="s">
        <v>32</v>
      </c>
      <c r="J17" s="12">
        <v>1</v>
      </c>
      <c r="K17" s="12"/>
      <c r="L17" s="12">
        <v>1</v>
      </c>
      <c r="M17" s="12"/>
      <c r="N17" s="12">
        <v>1</v>
      </c>
      <c r="O17" s="12"/>
      <c r="P17" s="12">
        <v>1</v>
      </c>
      <c r="Q17" s="12"/>
      <c r="R17" s="12">
        <v>1</v>
      </c>
      <c r="S17" s="12"/>
      <c r="T17" s="12">
        <v>1</v>
      </c>
      <c r="U17" s="12"/>
      <c r="V17" s="74">
        <v>1</v>
      </c>
      <c r="W17" s="12"/>
      <c r="X17" s="12">
        <v>1</v>
      </c>
      <c r="Y17" s="12"/>
      <c r="Z17" s="12">
        <v>1</v>
      </c>
      <c r="AA17" s="12"/>
      <c r="AB17" s="12">
        <v>1</v>
      </c>
      <c r="AC17" s="12"/>
      <c r="AD17" s="12">
        <v>1</v>
      </c>
      <c r="AE17" s="12"/>
      <c r="AF17" s="12">
        <v>1</v>
      </c>
      <c r="AG17" s="12"/>
      <c r="AH17" s="11">
        <f t="shared" si="12"/>
        <v>12</v>
      </c>
      <c r="AI17" s="12">
        <f t="shared" si="13"/>
        <v>0</v>
      </c>
      <c r="AJ17" s="13">
        <f t="shared" si="11"/>
        <v>0</v>
      </c>
      <c r="AK17" s="25"/>
      <c r="AL17" s="72"/>
      <c r="AM17" s="72"/>
      <c r="AN17" s="72"/>
      <c r="AO17" s="72"/>
    </row>
    <row r="18" spans="1:41" ht="29" x14ac:dyDescent="0.35">
      <c r="A18" s="7">
        <v>12</v>
      </c>
      <c r="B18" s="7">
        <v>4</v>
      </c>
      <c r="C18" s="67"/>
      <c r="D18" s="15" t="s">
        <v>44</v>
      </c>
      <c r="E18" s="16" t="s">
        <v>141</v>
      </c>
      <c r="F18" s="15" t="s">
        <v>31</v>
      </c>
      <c r="G18" s="16"/>
      <c r="H18" s="23" t="s">
        <v>32</v>
      </c>
      <c r="I18" s="24" t="s">
        <v>32</v>
      </c>
      <c r="J18" s="12"/>
      <c r="K18" s="12"/>
      <c r="L18" s="12">
        <v>1</v>
      </c>
      <c r="M18" s="12"/>
      <c r="N18" s="12">
        <v>1</v>
      </c>
      <c r="O18" s="12"/>
      <c r="P18" s="12">
        <v>1</v>
      </c>
      <c r="Q18" s="12"/>
      <c r="R18" s="12">
        <v>1</v>
      </c>
      <c r="S18" s="12"/>
      <c r="T18" s="12">
        <v>1</v>
      </c>
      <c r="U18" s="12"/>
      <c r="V18" s="74">
        <v>1</v>
      </c>
      <c r="W18" s="12"/>
      <c r="X18" s="12">
        <v>1</v>
      </c>
      <c r="Y18" s="12"/>
      <c r="Z18" s="12">
        <v>1</v>
      </c>
      <c r="AA18" s="12"/>
      <c r="AB18" s="12">
        <v>1</v>
      </c>
      <c r="AC18" s="12"/>
      <c r="AD18" s="12">
        <v>1</v>
      </c>
      <c r="AE18" s="12"/>
      <c r="AF18" s="12">
        <v>1</v>
      </c>
      <c r="AG18" s="12"/>
      <c r="AH18" s="11">
        <f t="shared" si="12"/>
        <v>11</v>
      </c>
      <c r="AI18" s="12">
        <f t="shared" si="13"/>
        <v>0</v>
      </c>
      <c r="AJ18" s="13">
        <f t="shared" si="11"/>
        <v>0</v>
      </c>
      <c r="AK18" s="14"/>
    </row>
    <row r="19" spans="1:41" ht="87" x14ac:dyDescent="0.35">
      <c r="A19" s="7">
        <v>13</v>
      </c>
      <c r="B19" s="7">
        <v>2</v>
      </c>
      <c r="C19" s="67"/>
      <c r="D19" s="15" t="s">
        <v>45</v>
      </c>
      <c r="E19" s="20" t="s">
        <v>142</v>
      </c>
      <c r="F19" s="15" t="s">
        <v>31</v>
      </c>
      <c r="G19" s="21"/>
      <c r="H19" s="21" t="s">
        <v>32</v>
      </c>
      <c r="I19" s="21" t="s">
        <v>32</v>
      </c>
      <c r="J19" s="12"/>
      <c r="K19" s="12"/>
      <c r="L19" s="12">
        <v>1</v>
      </c>
      <c r="M19" s="12"/>
      <c r="N19" s="12"/>
      <c r="O19" s="12"/>
      <c r="P19" s="12">
        <v>1</v>
      </c>
      <c r="Q19" s="12"/>
      <c r="R19" s="12"/>
      <c r="S19" s="12"/>
      <c r="T19" s="12">
        <v>1</v>
      </c>
      <c r="U19" s="12" t="s">
        <v>36</v>
      </c>
      <c r="V19" s="74"/>
      <c r="W19" s="12"/>
      <c r="X19" s="12">
        <v>1</v>
      </c>
      <c r="Y19" s="12" t="s">
        <v>36</v>
      </c>
      <c r="Z19" s="12"/>
      <c r="AA19" s="12"/>
      <c r="AB19" s="12">
        <v>1</v>
      </c>
      <c r="AC19" s="12"/>
      <c r="AD19" s="12" t="s">
        <v>36</v>
      </c>
      <c r="AE19" s="12"/>
      <c r="AF19" s="12">
        <v>1</v>
      </c>
      <c r="AG19" s="12"/>
      <c r="AH19" s="11">
        <f t="shared" ref="AH19:AH25" si="18">SUM(J19,L19,N19,P19,R19,T19,V19,X19,Z19,AB19,AD19,AF19)</f>
        <v>6</v>
      </c>
      <c r="AI19" s="12">
        <f t="shared" si="13"/>
        <v>0</v>
      </c>
      <c r="AJ19" s="13">
        <f t="shared" si="11"/>
        <v>0</v>
      </c>
      <c r="AK19" s="25"/>
    </row>
    <row r="20" spans="1:41" ht="43.5" x14ac:dyDescent="0.35">
      <c r="A20" s="7">
        <v>14</v>
      </c>
      <c r="B20" s="7">
        <v>4</v>
      </c>
      <c r="C20" s="67"/>
      <c r="D20" s="15" t="s">
        <v>46</v>
      </c>
      <c r="E20" s="59" t="s">
        <v>143</v>
      </c>
      <c r="F20" s="15" t="s">
        <v>31</v>
      </c>
      <c r="G20" s="21"/>
      <c r="H20" s="21" t="s">
        <v>47</v>
      </c>
      <c r="I20" s="21" t="s">
        <v>47</v>
      </c>
      <c r="J20" s="12">
        <v>1</v>
      </c>
      <c r="K20" s="12" t="s">
        <v>36</v>
      </c>
      <c r="L20" s="12">
        <v>1</v>
      </c>
      <c r="M20" s="12"/>
      <c r="N20" s="12">
        <v>1</v>
      </c>
      <c r="O20" s="12"/>
      <c r="P20" s="12">
        <v>1</v>
      </c>
      <c r="Q20" s="12"/>
      <c r="R20" s="12">
        <v>1</v>
      </c>
      <c r="S20" s="12"/>
      <c r="T20" s="12">
        <v>1</v>
      </c>
      <c r="U20" s="12"/>
      <c r="V20" s="74">
        <v>1</v>
      </c>
      <c r="W20" s="12"/>
      <c r="X20" s="12">
        <v>1</v>
      </c>
      <c r="Y20" s="12"/>
      <c r="Z20" s="12">
        <v>1</v>
      </c>
      <c r="AA20" s="12"/>
      <c r="AB20" s="12">
        <v>1</v>
      </c>
      <c r="AC20" s="12"/>
      <c r="AD20" s="12">
        <v>1</v>
      </c>
      <c r="AE20" s="12"/>
      <c r="AF20" s="12">
        <v>1</v>
      </c>
      <c r="AG20" s="12"/>
      <c r="AH20" s="11">
        <f t="shared" si="18"/>
        <v>12</v>
      </c>
      <c r="AI20" s="12">
        <f t="shared" ref="AI20:AI25" si="19">SUM(K20,M20,O20,Q20,S20,U20,W20,Y20,AA20,AC20,AE20,AG20)</f>
        <v>0</v>
      </c>
      <c r="AJ20" s="13">
        <f t="shared" si="11"/>
        <v>0</v>
      </c>
      <c r="AK20" s="14"/>
    </row>
    <row r="21" spans="1:41" ht="58" x14ac:dyDescent="0.35">
      <c r="A21" s="7">
        <v>15</v>
      </c>
      <c r="B21" s="7">
        <v>1</v>
      </c>
      <c r="C21" s="67"/>
      <c r="D21" s="26" t="s">
        <v>48</v>
      </c>
      <c r="E21" s="20" t="s">
        <v>144</v>
      </c>
      <c r="F21" s="15" t="s">
        <v>31</v>
      </c>
      <c r="G21" s="21"/>
      <c r="H21" s="21" t="s">
        <v>32</v>
      </c>
      <c r="I21" s="21" t="s">
        <v>32</v>
      </c>
      <c r="J21" s="12">
        <v>1</v>
      </c>
      <c r="K21" s="12"/>
      <c r="L21" s="12">
        <v>1</v>
      </c>
      <c r="M21" s="12"/>
      <c r="N21" s="12">
        <v>1</v>
      </c>
      <c r="O21" s="12"/>
      <c r="P21" s="12">
        <v>1</v>
      </c>
      <c r="Q21" s="12"/>
      <c r="R21" s="12">
        <v>1</v>
      </c>
      <c r="S21" s="12"/>
      <c r="T21" s="12">
        <v>1</v>
      </c>
      <c r="U21" s="12"/>
      <c r="V21" s="74">
        <v>1</v>
      </c>
      <c r="W21" s="12"/>
      <c r="X21" s="12">
        <v>1</v>
      </c>
      <c r="Y21" s="12"/>
      <c r="Z21" s="12">
        <v>1</v>
      </c>
      <c r="AA21" s="12"/>
      <c r="AB21" s="12">
        <v>1</v>
      </c>
      <c r="AC21" s="12"/>
      <c r="AD21" s="12">
        <v>1</v>
      </c>
      <c r="AE21" s="12"/>
      <c r="AF21" s="12">
        <v>1</v>
      </c>
      <c r="AG21" s="12"/>
      <c r="AH21" s="11">
        <f t="shared" si="18"/>
        <v>12</v>
      </c>
      <c r="AI21" s="12">
        <f t="shared" si="19"/>
        <v>0</v>
      </c>
      <c r="AJ21" s="13">
        <f>(AI21/AH21)</f>
        <v>0</v>
      </c>
      <c r="AK21" s="25"/>
    </row>
    <row r="22" spans="1:41" ht="29" x14ac:dyDescent="0.35">
      <c r="A22" s="7">
        <v>16</v>
      </c>
      <c r="B22" s="7">
        <v>4</v>
      </c>
      <c r="C22" s="67"/>
      <c r="D22" s="15" t="s">
        <v>49</v>
      </c>
      <c r="E22" s="20" t="s">
        <v>145</v>
      </c>
      <c r="F22" s="15" t="s">
        <v>31</v>
      </c>
      <c r="G22" s="21"/>
      <c r="H22" s="21" t="s">
        <v>32</v>
      </c>
      <c r="I22" s="21" t="s">
        <v>32</v>
      </c>
      <c r="J22" s="12" t="s">
        <v>36</v>
      </c>
      <c r="K22" s="12" t="s">
        <v>36</v>
      </c>
      <c r="L22" s="12"/>
      <c r="M22" s="12"/>
      <c r="N22" s="12" t="s">
        <v>36</v>
      </c>
      <c r="O22" s="12" t="s">
        <v>36</v>
      </c>
      <c r="P22" s="12"/>
      <c r="Q22" s="12"/>
      <c r="R22" s="12" t="s">
        <v>36</v>
      </c>
      <c r="S22" s="12" t="s">
        <v>36</v>
      </c>
      <c r="T22" s="12" t="s">
        <v>36</v>
      </c>
      <c r="U22" s="12" t="s">
        <v>36</v>
      </c>
      <c r="V22" s="74"/>
      <c r="W22" s="12"/>
      <c r="X22" s="12" t="s">
        <v>36</v>
      </c>
      <c r="Y22" s="12" t="s">
        <v>36</v>
      </c>
      <c r="Z22" s="12" t="s">
        <v>36</v>
      </c>
      <c r="AA22" s="12" t="s">
        <v>36</v>
      </c>
      <c r="AB22" s="12"/>
      <c r="AC22" s="12"/>
      <c r="AD22" s="12">
        <v>1</v>
      </c>
      <c r="AE22" s="12"/>
      <c r="AF22" s="12" t="s">
        <v>36</v>
      </c>
      <c r="AG22" s="12"/>
      <c r="AH22" s="11">
        <f t="shared" si="18"/>
        <v>1</v>
      </c>
      <c r="AI22" s="12">
        <f t="shared" si="19"/>
        <v>0</v>
      </c>
      <c r="AJ22" s="13">
        <f t="shared" si="11"/>
        <v>0</v>
      </c>
      <c r="AK22" s="25"/>
    </row>
    <row r="23" spans="1:41" ht="44.25" customHeight="1" x14ac:dyDescent="0.35">
      <c r="A23" s="7">
        <v>17</v>
      </c>
      <c r="B23" s="7">
        <v>4</v>
      </c>
      <c r="C23" s="67"/>
      <c r="D23" s="15" t="s">
        <v>50</v>
      </c>
      <c r="E23" s="20" t="s">
        <v>146</v>
      </c>
      <c r="F23" s="15" t="s">
        <v>31</v>
      </c>
      <c r="G23" s="21"/>
      <c r="H23" s="21" t="s">
        <v>32</v>
      </c>
      <c r="I23" s="21" t="s">
        <v>32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>
        <v>1</v>
      </c>
      <c r="U23" s="12"/>
      <c r="V23" s="74"/>
      <c r="W23" s="12"/>
      <c r="X23" s="12"/>
      <c r="Y23" s="12"/>
      <c r="Z23" s="12"/>
      <c r="AA23" s="12"/>
      <c r="AB23" s="12"/>
      <c r="AC23" s="12"/>
      <c r="AD23" s="12"/>
      <c r="AE23" s="12"/>
      <c r="AF23" s="12">
        <v>1</v>
      </c>
      <c r="AG23" s="12"/>
      <c r="AH23" s="11">
        <f t="shared" ref="AH23:AH24" si="20">SUM(J23,L23,N23,P23,R23,T23,V23,X23,Z23,AB23,AD23,AF23)</f>
        <v>2</v>
      </c>
      <c r="AI23" s="12">
        <f t="shared" ref="AI23:AI24" si="21">SUM(K23,M23,O23,Q23,S23,U23,W23,Y23,AA23,AC23,AE23,AG23)</f>
        <v>0</v>
      </c>
      <c r="AJ23" s="13">
        <f t="shared" ref="AJ23:AJ24" si="22">(AI23/AH23)</f>
        <v>0</v>
      </c>
      <c r="AK23" s="25"/>
    </row>
    <row r="24" spans="1:41" ht="29" x14ac:dyDescent="0.35">
      <c r="A24" s="7">
        <v>18</v>
      </c>
      <c r="B24" s="7">
        <v>1</v>
      </c>
      <c r="C24" s="67"/>
      <c r="D24" s="15" t="s">
        <v>51</v>
      </c>
      <c r="E24" s="20" t="s">
        <v>147</v>
      </c>
      <c r="F24" s="15" t="s">
        <v>31</v>
      </c>
      <c r="G24" s="21"/>
      <c r="H24" s="21" t="s">
        <v>32</v>
      </c>
      <c r="I24" s="21" t="s">
        <v>32</v>
      </c>
      <c r="J24" s="12">
        <v>1</v>
      </c>
      <c r="K24" s="12"/>
      <c r="L24" s="12">
        <v>1</v>
      </c>
      <c r="M24" s="12"/>
      <c r="N24" s="12">
        <v>1</v>
      </c>
      <c r="O24" s="12"/>
      <c r="P24" s="12">
        <v>1</v>
      </c>
      <c r="Q24" s="12"/>
      <c r="R24" s="12">
        <v>1</v>
      </c>
      <c r="S24" s="12"/>
      <c r="T24" s="12">
        <v>1</v>
      </c>
      <c r="U24" s="12"/>
      <c r="V24" s="74">
        <v>1</v>
      </c>
      <c r="W24" s="12"/>
      <c r="X24" s="12">
        <v>1</v>
      </c>
      <c r="Y24" s="12"/>
      <c r="Z24" s="12">
        <v>1</v>
      </c>
      <c r="AA24" s="12"/>
      <c r="AB24" s="12">
        <v>1</v>
      </c>
      <c r="AC24" s="12"/>
      <c r="AD24" s="12">
        <v>1</v>
      </c>
      <c r="AE24" s="12"/>
      <c r="AF24" s="12">
        <v>1</v>
      </c>
      <c r="AG24" s="12"/>
      <c r="AH24" s="11">
        <f t="shared" si="20"/>
        <v>12</v>
      </c>
      <c r="AI24" s="12">
        <f t="shared" si="21"/>
        <v>0</v>
      </c>
      <c r="AJ24" s="13">
        <f t="shared" si="22"/>
        <v>0</v>
      </c>
      <c r="AK24" s="25"/>
    </row>
    <row r="25" spans="1:41" ht="43.5" x14ac:dyDescent="0.35">
      <c r="A25" s="7">
        <v>19</v>
      </c>
      <c r="B25" s="7">
        <v>4</v>
      </c>
      <c r="C25" s="67"/>
      <c r="D25" s="26" t="s">
        <v>52</v>
      </c>
      <c r="E25" s="20" t="s">
        <v>158</v>
      </c>
      <c r="F25" s="15" t="s">
        <v>31</v>
      </c>
      <c r="G25" s="21"/>
      <c r="H25" s="21" t="s">
        <v>32</v>
      </c>
      <c r="I25" s="21" t="s">
        <v>32</v>
      </c>
      <c r="J25" s="12"/>
      <c r="K25" s="12"/>
      <c r="L25" s="12"/>
      <c r="M25" s="12"/>
      <c r="N25" s="12"/>
      <c r="O25" s="12"/>
      <c r="P25" s="12">
        <v>1</v>
      </c>
      <c r="Q25" s="12"/>
      <c r="R25" s="12" t="s">
        <v>36</v>
      </c>
      <c r="S25" s="12"/>
      <c r="T25" s="12"/>
      <c r="U25" s="12"/>
      <c r="V25" s="74"/>
      <c r="W25" s="12"/>
      <c r="X25" s="12">
        <v>1</v>
      </c>
      <c r="Y25" s="12"/>
      <c r="Z25" s="12"/>
      <c r="AA25" s="12"/>
      <c r="AB25" s="12"/>
      <c r="AC25" s="12"/>
      <c r="AD25" s="12"/>
      <c r="AE25" s="12"/>
      <c r="AF25" s="12">
        <v>1</v>
      </c>
      <c r="AG25" s="12"/>
      <c r="AH25" s="11">
        <f t="shared" si="18"/>
        <v>3</v>
      </c>
      <c r="AI25" s="12">
        <f t="shared" si="19"/>
        <v>0</v>
      </c>
      <c r="AJ25" s="13">
        <f t="shared" si="11"/>
        <v>0</v>
      </c>
      <c r="AK25" s="14"/>
    </row>
    <row r="26" spans="1:41" ht="43.5" x14ac:dyDescent="0.35">
      <c r="A26" s="7">
        <v>20</v>
      </c>
      <c r="B26" s="7"/>
      <c r="C26" s="66"/>
      <c r="D26" s="15" t="s">
        <v>148</v>
      </c>
      <c r="E26" s="19" t="s">
        <v>149</v>
      </c>
      <c r="F26" s="15" t="s">
        <v>31</v>
      </c>
      <c r="G26" s="18"/>
      <c r="H26" s="18" t="s">
        <v>32</v>
      </c>
      <c r="I26" s="18" t="s">
        <v>32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>
        <v>1</v>
      </c>
      <c r="U26" s="12"/>
      <c r="V26" s="74"/>
      <c r="W26" s="12"/>
      <c r="X26" s="12"/>
      <c r="Y26" s="12"/>
      <c r="Z26" s="12"/>
      <c r="AA26" s="12"/>
      <c r="AB26" s="12"/>
      <c r="AC26" s="12"/>
      <c r="AD26" s="12"/>
      <c r="AE26" s="12"/>
      <c r="AF26" s="12">
        <v>1</v>
      </c>
      <c r="AG26" s="12"/>
      <c r="AH26" s="11">
        <f t="shared" ref="AH26:AI28" si="23">SUM(J26,L26,N26,P26,R26,T26,V26,X26,Z26,AB26,AD26,AF26)</f>
        <v>2</v>
      </c>
      <c r="AI26" s="12">
        <f t="shared" si="23"/>
        <v>0</v>
      </c>
      <c r="AJ26" s="13">
        <f t="shared" ref="AJ26" si="24">(AI26/AH26)</f>
        <v>0</v>
      </c>
      <c r="AK26" s="14"/>
    </row>
    <row r="27" spans="1:41" ht="43.5" x14ac:dyDescent="0.35">
      <c r="A27" s="7">
        <v>21</v>
      </c>
      <c r="B27" s="7">
        <v>4</v>
      </c>
      <c r="C27" s="66"/>
      <c r="D27" s="15" t="s">
        <v>152</v>
      </c>
      <c r="E27" s="17" t="s">
        <v>157</v>
      </c>
      <c r="F27" s="15" t="s">
        <v>31</v>
      </c>
      <c r="G27" s="18"/>
      <c r="H27" s="18" t="s">
        <v>32</v>
      </c>
      <c r="I27" s="18" t="s">
        <v>32</v>
      </c>
      <c r="J27" s="12"/>
      <c r="K27" s="12"/>
      <c r="L27" s="12"/>
      <c r="M27" s="12"/>
      <c r="N27" s="12" t="s">
        <v>36</v>
      </c>
      <c r="O27" s="12"/>
      <c r="P27" s="12" t="s">
        <v>36</v>
      </c>
      <c r="Q27" s="12"/>
      <c r="R27" s="12" t="s">
        <v>36</v>
      </c>
      <c r="S27" s="12"/>
      <c r="T27" s="12"/>
      <c r="U27" s="12"/>
      <c r="V27" s="74"/>
      <c r="W27" s="12"/>
      <c r="X27" s="12" t="s">
        <v>36</v>
      </c>
      <c r="Y27" s="14" t="s">
        <v>36</v>
      </c>
      <c r="Z27" s="12"/>
      <c r="AA27" s="12"/>
      <c r="AB27" s="12"/>
      <c r="AC27" s="12"/>
      <c r="AD27" s="12">
        <v>1</v>
      </c>
      <c r="AE27" s="12"/>
      <c r="AF27" s="12"/>
      <c r="AG27" s="12"/>
      <c r="AH27" s="11">
        <f t="shared" si="23"/>
        <v>1</v>
      </c>
      <c r="AI27" s="12">
        <f t="shared" si="23"/>
        <v>0</v>
      </c>
      <c r="AJ27" s="13">
        <f t="shared" si="11"/>
        <v>0</v>
      </c>
      <c r="AK27" s="25"/>
    </row>
    <row r="28" spans="1:41" ht="43.5" x14ac:dyDescent="0.35">
      <c r="A28" s="7">
        <v>22</v>
      </c>
      <c r="B28" s="7">
        <v>4</v>
      </c>
      <c r="C28" s="66"/>
      <c r="D28" s="15" t="s">
        <v>153</v>
      </c>
      <c r="E28" s="17" t="s">
        <v>154</v>
      </c>
      <c r="F28" s="15" t="s">
        <v>31</v>
      </c>
      <c r="G28" s="18"/>
      <c r="H28" s="18" t="s">
        <v>32</v>
      </c>
      <c r="I28" s="18" t="s">
        <v>32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74"/>
      <c r="W28" s="14"/>
      <c r="X28" s="12"/>
      <c r="Y28" s="12"/>
      <c r="Z28" s="12" t="s">
        <v>36</v>
      </c>
      <c r="AA28" s="12"/>
      <c r="AB28" s="12">
        <v>1</v>
      </c>
      <c r="AC28" s="12"/>
      <c r="AD28" s="12">
        <v>1</v>
      </c>
      <c r="AE28" s="12"/>
      <c r="AF28" s="12"/>
      <c r="AG28" s="12"/>
      <c r="AH28" s="11">
        <f t="shared" si="23"/>
        <v>2</v>
      </c>
      <c r="AI28" s="12">
        <f t="shared" si="23"/>
        <v>0</v>
      </c>
      <c r="AJ28" s="13">
        <f t="shared" si="11"/>
        <v>0</v>
      </c>
      <c r="AK28" s="14"/>
    </row>
    <row r="29" spans="1:41" ht="29" x14ac:dyDescent="0.35">
      <c r="A29" s="7">
        <v>23</v>
      </c>
      <c r="B29" s="7">
        <v>4</v>
      </c>
      <c r="C29" s="66"/>
      <c r="D29" s="15" t="s">
        <v>155</v>
      </c>
      <c r="E29" s="17" t="s">
        <v>156</v>
      </c>
      <c r="F29" s="15" t="s">
        <v>31</v>
      </c>
      <c r="G29" s="18"/>
      <c r="H29" s="18" t="s">
        <v>32</v>
      </c>
      <c r="I29" s="18" t="s">
        <v>32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74"/>
      <c r="W29" s="12"/>
      <c r="X29" s="12"/>
      <c r="Y29" s="12"/>
      <c r="Z29" s="12"/>
      <c r="AA29" s="12"/>
      <c r="AB29" s="12"/>
      <c r="AC29" s="12"/>
      <c r="AD29" s="12"/>
      <c r="AE29" s="12"/>
      <c r="AF29" s="12">
        <v>1</v>
      </c>
      <c r="AG29" s="12"/>
      <c r="AH29" s="11">
        <f t="shared" ref="AH29:AH31" si="25">SUM(J29,L29,N29,P29,R29,T29,V29,X29,Z29,AB29,AD29,AF29)</f>
        <v>1</v>
      </c>
      <c r="AI29" s="12">
        <f t="shared" ref="AI29:AI31" si="26">SUM(K29,M29,O29,Q29,S29,U29,W29,Y29,AA29,AC29,AE29,AG29)</f>
        <v>0</v>
      </c>
      <c r="AJ29" s="13">
        <f t="shared" si="11"/>
        <v>0</v>
      </c>
      <c r="AK29" s="14"/>
    </row>
    <row r="30" spans="1:41" ht="58" x14ac:dyDescent="0.35">
      <c r="A30" s="7">
        <v>24</v>
      </c>
      <c r="B30" s="7">
        <v>4</v>
      </c>
      <c r="C30" s="69" t="s">
        <v>54</v>
      </c>
      <c r="D30" s="29" t="s">
        <v>159</v>
      </c>
      <c r="E30" s="17" t="s">
        <v>160</v>
      </c>
      <c r="F30" s="15" t="s">
        <v>31</v>
      </c>
      <c r="G30" s="18"/>
      <c r="H30" s="18" t="s">
        <v>32</v>
      </c>
      <c r="I30" s="18" t="s">
        <v>32</v>
      </c>
      <c r="J30" s="12"/>
      <c r="K30" s="12"/>
      <c r="L30" s="12"/>
      <c r="M30" s="12"/>
      <c r="N30" s="12">
        <v>1</v>
      </c>
      <c r="O30" s="12"/>
      <c r="P30" s="12">
        <v>1</v>
      </c>
      <c r="Q30" s="12"/>
      <c r="R30" s="12">
        <v>1</v>
      </c>
      <c r="S30" s="12"/>
      <c r="T30" s="12">
        <v>1</v>
      </c>
      <c r="U30" s="12"/>
      <c r="V30" s="74">
        <v>1</v>
      </c>
      <c r="W30" s="12"/>
      <c r="X30" s="12">
        <v>1</v>
      </c>
      <c r="Y30" s="12"/>
      <c r="Z30" s="12">
        <v>1</v>
      </c>
      <c r="AA30" s="12"/>
      <c r="AB30" s="12">
        <v>1</v>
      </c>
      <c r="AC30" s="12"/>
      <c r="AD30" s="12">
        <v>1</v>
      </c>
      <c r="AE30" s="12"/>
      <c r="AF30" s="12">
        <v>1</v>
      </c>
      <c r="AG30" s="12"/>
      <c r="AH30" s="11">
        <f t="shared" si="25"/>
        <v>10</v>
      </c>
      <c r="AI30" s="12">
        <f t="shared" si="26"/>
        <v>0</v>
      </c>
      <c r="AJ30" s="13">
        <f t="shared" si="11"/>
        <v>0</v>
      </c>
      <c r="AK30" s="14"/>
    </row>
    <row r="31" spans="1:41" ht="72.5" x14ac:dyDescent="0.35">
      <c r="A31" s="7">
        <v>25</v>
      </c>
      <c r="B31" s="7">
        <v>4</v>
      </c>
      <c r="C31" s="69"/>
      <c r="D31" s="29" t="s">
        <v>161</v>
      </c>
      <c r="E31" s="17" t="s">
        <v>162</v>
      </c>
      <c r="F31" s="15" t="s">
        <v>31</v>
      </c>
      <c r="G31" s="18"/>
      <c r="H31" s="18" t="s">
        <v>32</v>
      </c>
      <c r="I31" s="18" t="s">
        <v>32</v>
      </c>
      <c r="J31" s="12"/>
      <c r="K31" s="12"/>
      <c r="L31" s="12"/>
      <c r="M31" s="12"/>
      <c r="N31" s="12"/>
      <c r="O31" s="12"/>
      <c r="P31" s="12"/>
      <c r="Q31" s="12"/>
      <c r="R31" s="12">
        <v>1</v>
      </c>
      <c r="S31" s="12"/>
      <c r="T31" s="12">
        <v>1</v>
      </c>
      <c r="U31" s="12"/>
      <c r="V31" s="74">
        <v>1</v>
      </c>
      <c r="W31" s="12"/>
      <c r="X31" s="12">
        <v>1</v>
      </c>
      <c r="Y31" s="12"/>
      <c r="Z31" s="12">
        <v>1</v>
      </c>
      <c r="AA31" s="12"/>
      <c r="AB31" s="12">
        <v>1</v>
      </c>
      <c r="AC31" s="12"/>
      <c r="AD31" s="12">
        <v>1</v>
      </c>
      <c r="AE31" s="12"/>
      <c r="AF31" s="12">
        <v>1</v>
      </c>
      <c r="AG31" s="12"/>
      <c r="AH31" s="11">
        <f t="shared" si="25"/>
        <v>8</v>
      </c>
      <c r="AI31" s="12">
        <f t="shared" si="26"/>
        <v>0</v>
      </c>
      <c r="AJ31" s="13">
        <f t="shared" si="11"/>
        <v>0</v>
      </c>
      <c r="AK31" s="30"/>
    </row>
    <row r="32" spans="1:41" hidden="1" x14ac:dyDescent="0.35">
      <c r="A32" s="7"/>
      <c r="B32" s="7"/>
      <c r="C32" s="31"/>
      <c r="D32" s="29"/>
      <c r="E32" s="17"/>
      <c r="F32" s="17"/>
      <c r="G32" s="18"/>
      <c r="H32" s="18"/>
      <c r="I32" s="18"/>
      <c r="J32" s="11">
        <f t="shared" ref="J32:AG32" si="27">SUM(J7:J31)</f>
        <v>12</v>
      </c>
      <c r="K32" s="12">
        <f t="shared" si="27"/>
        <v>0</v>
      </c>
      <c r="L32" s="12">
        <f t="shared" si="27"/>
        <v>13</v>
      </c>
      <c r="M32" s="12">
        <f t="shared" si="27"/>
        <v>0</v>
      </c>
      <c r="N32" s="12">
        <f t="shared" si="27"/>
        <v>8</v>
      </c>
      <c r="O32" s="12">
        <f t="shared" si="27"/>
        <v>0</v>
      </c>
      <c r="P32" s="12">
        <f t="shared" si="27"/>
        <v>10</v>
      </c>
      <c r="Q32" s="12">
        <f t="shared" si="27"/>
        <v>0</v>
      </c>
      <c r="R32" s="12">
        <f t="shared" si="27"/>
        <v>9</v>
      </c>
      <c r="S32" s="12">
        <f t="shared" si="27"/>
        <v>0</v>
      </c>
      <c r="T32" s="12">
        <f t="shared" si="27"/>
        <v>12</v>
      </c>
      <c r="U32" s="12">
        <f t="shared" si="27"/>
        <v>0</v>
      </c>
      <c r="V32" s="74">
        <f t="shared" si="27"/>
        <v>9</v>
      </c>
      <c r="W32" s="12">
        <f t="shared" si="27"/>
        <v>0</v>
      </c>
      <c r="X32" s="12">
        <f t="shared" si="27"/>
        <v>11</v>
      </c>
      <c r="Y32" s="12">
        <f t="shared" si="27"/>
        <v>0</v>
      </c>
      <c r="Z32" s="12">
        <f t="shared" si="27"/>
        <v>10</v>
      </c>
      <c r="AA32" s="12">
        <f t="shared" si="27"/>
        <v>0</v>
      </c>
      <c r="AB32" s="12">
        <f t="shared" si="27"/>
        <v>11</v>
      </c>
      <c r="AC32" s="12">
        <f t="shared" si="27"/>
        <v>0</v>
      </c>
      <c r="AD32" s="12">
        <f t="shared" si="27"/>
        <v>12</v>
      </c>
      <c r="AE32" s="12">
        <f t="shared" si="27"/>
        <v>0</v>
      </c>
      <c r="AF32" s="12">
        <f t="shared" si="27"/>
        <v>16</v>
      </c>
      <c r="AG32" s="12">
        <f t="shared" si="27"/>
        <v>0</v>
      </c>
      <c r="AH32" s="12"/>
      <c r="AI32" s="12"/>
      <c r="AJ32" s="13">
        <f>SUM(AJ7:AJ31)/30</f>
        <v>0</v>
      </c>
      <c r="AK32" s="14"/>
    </row>
    <row r="33" spans="1:453" s="58" customFormat="1" ht="18.75" customHeight="1" x14ac:dyDescent="0.3">
      <c r="A33" s="84" t="s">
        <v>19</v>
      </c>
      <c r="B33" s="84" t="s">
        <v>55</v>
      </c>
      <c r="C33" s="84"/>
      <c r="D33" s="84"/>
      <c r="E33" s="84"/>
      <c r="F33" s="84"/>
      <c r="G33" s="84" t="s">
        <v>1</v>
      </c>
      <c r="H33" s="84"/>
      <c r="I33" s="84"/>
      <c r="J33" s="85" t="s">
        <v>2</v>
      </c>
      <c r="K33" s="85"/>
      <c r="L33" s="85" t="s">
        <v>3</v>
      </c>
      <c r="M33" s="85"/>
      <c r="N33" s="85" t="s">
        <v>4</v>
      </c>
      <c r="O33" s="85"/>
      <c r="P33" s="85" t="s">
        <v>5</v>
      </c>
      <c r="Q33" s="85"/>
      <c r="R33" s="85" t="s">
        <v>6</v>
      </c>
      <c r="S33" s="85"/>
      <c r="T33" s="85" t="s">
        <v>7</v>
      </c>
      <c r="U33" s="85"/>
      <c r="V33" s="85" t="s">
        <v>8</v>
      </c>
      <c r="W33" s="85"/>
      <c r="X33" s="85" t="s">
        <v>9</v>
      </c>
      <c r="Y33" s="85"/>
      <c r="Z33" s="85" t="s">
        <v>10</v>
      </c>
      <c r="AA33" s="85"/>
      <c r="AB33" s="85" t="s">
        <v>11</v>
      </c>
      <c r="AC33" s="85"/>
      <c r="AD33" s="85" t="s">
        <v>12</v>
      </c>
      <c r="AE33" s="85"/>
      <c r="AF33" s="85" t="s">
        <v>13</v>
      </c>
      <c r="AG33" s="85"/>
      <c r="AH33" s="87"/>
      <c r="AI33" s="87"/>
      <c r="AJ33" s="87"/>
      <c r="AK33" s="84" t="s">
        <v>14</v>
      </c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  <c r="IW33" s="57"/>
      <c r="IX33" s="57"/>
      <c r="IY33" s="57"/>
      <c r="IZ33" s="57"/>
      <c r="JA33" s="57"/>
      <c r="JB33" s="57"/>
      <c r="JC33" s="57"/>
      <c r="JD33" s="57"/>
      <c r="JE33" s="57"/>
      <c r="JF33" s="57"/>
      <c r="JG33" s="57"/>
      <c r="JH33" s="57"/>
      <c r="JI33" s="57"/>
      <c r="JJ33" s="57"/>
      <c r="JK33" s="57"/>
      <c r="JL33" s="57"/>
      <c r="JM33" s="57"/>
      <c r="JN33" s="57"/>
      <c r="JO33" s="57"/>
      <c r="JP33" s="57"/>
      <c r="JQ33" s="57"/>
      <c r="JR33" s="57"/>
      <c r="JS33" s="57"/>
      <c r="JT33" s="57"/>
      <c r="JU33" s="57"/>
      <c r="JV33" s="57"/>
      <c r="JW33" s="57"/>
      <c r="JX33" s="57"/>
      <c r="JY33" s="57"/>
      <c r="JZ33" s="57"/>
      <c r="KA33" s="57"/>
      <c r="KB33" s="57"/>
      <c r="KC33" s="57"/>
      <c r="KD33" s="57"/>
      <c r="KE33" s="57"/>
      <c r="KF33" s="57"/>
      <c r="KG33" s="57"/>
      <c r="KH33" s="57"/>
      <c r="KI33" s="57"/>
      <c r="KJ33" s="57"/>
      <c r="KK33" s="57"/>
      <c r="KL33" s="57"/>
      <c r="KM33" s="57"/>
      <c r="KN33" s="57"/>
      <c r="KO33" s="57"/>
      <c r="KP33" s="57"/>
      <c r="KQ33" s="57"/>
      <c r="KR33" s="57"/>
      <c r="KS33" s="57"/>
      <c r="KT33" s="57"/>
      <c r="KU33" s="57"/>
      <c r="KV33" s="57"/>
      <c r="KW33" s="57"/>
      <c r="KX33" s="57"/>
      <c r="KY33" s="57"/>
      <c r="KZ33" s="57"/>
      <c r="LA33" s="57"/>
      <c r="LB33" s="57"/>
      <c r="LC33" s="57"/>
      <c r="LD33" s="57"/>
      <c r="LE33" s="57"/>
      <c r="LF33" s="57"/>
      <c r="LG33" s="57"/>
      <c r="LH33" s="57"/>
      <c r="LI33" s="57"/>
      <c r="LJ33" s="57"/>
      <c r="LK33" s="57"/>
      <c r="LL33" s="57"/>
      <c r="LM33" s="57"/>
      <c r="LN33" s="57"/>
      <c r="LO33" s="57"/>
      <c r="LP33" s="57"/>
      <c r="LQ33" s="57"/>
      <c r="LR33" s="57"/>
      <c r="LS33" s="57"/>
      <c r="LT33" s="57"/>
      <c r="LU33" s="57"/>
      <c r="LV33" s="57"/>
      <c r="LW33" s="57"/>
      <c r="LX33" s="57"/>
      <c r="LY33" s="57"/>
      <c r="LZ33" s="57"/>
      <c r="MA33" s="57"/>
      <c r="MB33" s="57"/>
      <c r="MC33" s="57"/>
      <c r="MD33" s="57"/>
      <c r="ME33" s="57"/>
      <c r="MF33" s="57"/>
      <c r="MG33" s="57"/>
      <c r="MH33" s="57"/>
      <c r="MI33" s="57"/>
      <c r="MJ33" s="57"/>
      <c r="MK33" s="57"/>
      <c r="ML33" s="57"/>
      <c r="MM33" s="57"/>
      <c r="MN33" s="57"/>
      <c r="MO33" s="57"/>
      <c r="MP33" s="57"/>
      <c r="MQ33" s="57"/>
      <c r="MR33" s="57"/>
      <c r="MS33" s="57"/>
      <c r="MT33" s="57"/>
      <c r="MU33" s="57"/>
      <c r="MV33" s="57"/>
      <c r="MW33" s="57"/>
      <c r="MX33" s="57"/>
      <c r="MY33" s="57"/>
      <c r="MZ33" s="57"/>
      <c r="NA33" s="57"/>
      <c r="NB33" s="57"/>
      <c r="NC33" s="57"/>
      <c r="ND33" s="57"/>
      <c r="NE33" s="57"/>
      <c r="NF33" s="57"/>
      <c r="NG33" s="57"/>
      <c r="NH33" s="57"/>
      <c r="NI33" s="57"/>
      <c r="NJ33" s="57"/>
      <c r="NK33" s="57"/>
      <c r="NL33" s="57"/>
      <c r="NM33" s="57"/>
      <c r="NN33" s="57"/>
      <c r="NO33" s="57"/>
      <c r="NP33" s="57"/>
      <c r="NQ33" s="57"/>
      <c r="NR33" s="57"/>
      <c r="NS33" s="57"/>
      <c r="NT33" s="57"/>
      <c r="NU33" s="57"/>
      <c r="NV33" s="57"/>
      <c r="NW33" s="57"/>
      <c r="NX33" s="57"/>
      <c r="NY33" s="57"/>
      <c r="NZ33" s="57"/>
      <c r="OA33" s="57"/>
      <c r="OB33" s="57"/>
      <c r="OC33" s="57"/>
      <c r="OD33" s="57"/>
      <c r="OE33" s="57"/>
      <c r="OF33" s="57"/>
      <c r="OG33" s="57"/>
      <c r="OH33" s="57"/>
      <c r="OI33" s="57"/>
      <c r="OJ33" s="57"/>
      <c r="OK33" s="57"/>
      <c r="OL33" s="57"/>
      <c r="OM33" s="57"/>
      <c r="ON33" s="57"/>
      <c r="OO33" s="57"/>
      <c r="OP33" s="57"/>
      <c r="OQ33" s="57"/>
      <c r="OR33" s="57"/>
      <c r="OS33" s="57"/>
      <c r="OT33" s="57"/>
      <c r="OU33" s="57"/>
      <c r="OV33" s="57"/>
      <c r="OW33" s="57"/>
      <c r="OX33" s="57"/>
      <c r="OY33" s="57"/>
      <c r="OZ33" s="57"/>
      <c r="PA33" s="57"/>
      <c r="PB33" s="57"/>
      <c r="PC33" s="57"/>
      <c r="PD33" s="57"/>
      <c r="PE33" s="57"/>
      <c r="PF33" s="57"/>
      <c r="PG33" s="57"/>
      <c r="PH33" s="57"/>
      <c r="PI33" s="57"/>
      <c r="PJ33" s="57"/>
      <c r="PK33" s="57"/>
      <c r="PL33" s="57"/>
      <c r="PM33" s="57"/>
      <c r="PN33" s="57"/>
      <c r="PO33" s="57"/>
      <c r="PP33" s="57"/>
      <c r="PQ33" s="57"/>
      <c r="PR33" s="57"/>
      <c r="PS33" s="57"/>
      <c r="PT33" s="57"/>
      <c r="PU33" s="57"/>
      <c r="PV33" s="57"/>
      <c r="PW33" s="57"/>
      <c r="PX33" s="57"/>
      <c r="PY33" s="57"/>
      <c r="PZ33" s="57"/>
      <c r="QA33" s="57"/>
      <c r="QB33" s="57"/>
      <c r="QC33" s="57"/>
      <c r="QD33" s="57"/>
      <c r="QE33" s="57"/>
      <c r="QF33" s="57"/>
      <c r="QG33" s="57"/>
      <c r="QH33" s="57"/>
      <c r="QI33" s="57"/>
      <c r="QJ33" s="57"/>
      <c r="QK33" s="57"/>
    </row>
    <row r="34" spans="1:453" s="58" customFormat="1" ht="15.75" hidden="1" customHeight="1" thickBot="1" x14ac:dyDescent="0.35">
      <c r="A34" s="84"/>
      <c r="B34" s="88"/>
      <c r="C34" s="89" t="s">
        <v>40</v>
      </c>
      <c r="D34" s="90"/>
      <c r="E34" s="90"/>
      <c r="F34" s="90"/>
      <c r="G34" s="84"/>
      <c r="H34" s="84"/>
      <c r="I34" s="84"/>
      <c r="J34" s="91" t="s">
        <v>2</v>
      </c>
      <c r="K34" s="91"/>
      <c r="L34" s="91" t="s">
        <v>3</v>
      </c>
      <c r="M34" s="91"/>
      <c r="N34" s="91" t="s">
        <v>4</v>
      </c>
      <c r="O34" s="91"/>
      <c r="P34" s="91" t="s">
        <v>5</v>
      </c>
      <c r="Q34" s="91"/>
      <c r="R34" s="91" t="s">
        <v>6</v>
      </c>
      <c r="S34" s="91"/>
      <c r="T34" s="91" t="s">
        <v>7</v>
      </c>
      <c r="U34" s="91"/>
      <c r="V34" s="91" t="s">
        <v>8</v>
      </c>
      <c r="W34" s="91"/>
      <c r="X34" s="91" t="s">
        <v>9</v>
      </c>
      <c r="Y34" s="91"/>
      <c r="Z34" s="91" t="s">
        <v>10</v>
      </c>
      <c r="AA34" s="91"/>
      <c r="AB34" s="91" t="s">
        <v>11</v>
      </c>
      <c r="AC34" s="91"/>
      <c r="AD34" s="91" t="s">
        <v>12</v>
      </c>
      <c r="AE34" s="91"/>
      <c r="AF34" s="91" t="s">
        <v>13</v>
      </c>
      <c r="AG34" s="91"/>
      <c r="AH34" s="92"/>
      <c r="AI34" s="92"/>
      <c r="AJ34" s="88"/>
      <c r="AK34" s="84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  <c r="IW34" s="57"/>
      <c r="IX34" s="57"/>
      <c r="IY34" s="57"/>
      <c r="IZ34" s="57"/>
      <c r="JA34" s="57"/>
      <c r="JB34" s="57"/>
      <c r="JC34" s="57"/>
      <c r="JD34" s="57"/>
      <c r="JE34" s="57"/>
      <c r="JF34" s="57"/>
      <c r="JG34" s="57"/>
      <c r="JH34" s="57"/>
      <c r="JI34" s="57"/>
      <c r="JJ34" s="57"/>
      <c r="JK34" s="57"/>
      <c r="JL34" s="57"/>
      <c r="JM34" s="57"/>
      <c r="JN34" s="57"/>
      <c r="JO34" s="57"/>
      <c r="JP34" s="57"/>
      <c r="JQ34" s="57"/>
      <c r="JR34" s="57"/>
      <c r="JS34" s="57"/>
      <c r="JT34" s="57"/>
      <c r="JU34" s="57"/>
      <c r="JV34" s="57"/>
      <c r="JW34" s="57"/>
      <c r="JX34" s="57"/>
      <c r="JY34" s="57"/>
      <c r="JZ34" s="57"/>
      <c r="KA34" s="57"/>
      <c r="KB34" s="57"/>
      <c r="KC34" s="57"/>
      <c r="KD34" s="57"/>
      <c r="KE34" s="57"/>
      <c r="KF34" s="57"/>
      <c r="KG34" s="57"/>
      <c r="KH34" s="57"/>
      <c r="KI34" s="57"/>
      <c r="KJ34" s="57"/>
      <c r="KK34" s="57"/>
      <c r="KL34" s="57"/>
      <c r="KM34" s="57"/>
      <c r="KN34" s="57"/>
      <c r="KO34" s="57"/>
      <c r="KP34" s="57"/>
      <c r="KQ34" s="57"/>
      <c r="KR34" s="57"/>
      <c r="KS34" s="57"/>
      <c r="KT34" s="57"/>
      <c r="KU34" s="57"/>
      <c r="KV34" s="57"/>
      <c r="KW34" s="57"/>
      <c r="KX34" s="57"/>
      <c r="KY34" s="57"/>
      <c r="KZ34" s="57"/>
      <c r="LA34" s="57"/>
      <c r="LB34" s="57"/>
      <c r="LC34" s="57"/>
      <c r="LD34" s="57"/>
      <c r="LE34" s="57"/>
      <c r="LF34" s="57"/>
      <c r="LG34" s="57"/>
      <c r="LH34" s="57"/>
      <c r="LI34" s="57"/>
      <c r="LJ34" s="57"/>
      <c r="LK34" s="57"/>
      <c r="LL34" s="57"/>
      <c r="LM34" s="57"/>
      <c r="LN34" s="57"/>
      <c r="LO34" s="57"/>
      <c r="LP34" s="57"/>
      <c r="LQ34" s="57"/>
      <c r="LR34" s="57"/>
      <c r="LS34" s="57"/>
      <c r="LT34" s="57"/>
      <c r="LU34" s="57"/>
      <c r="LV34" s="57"/>
      <c r="LW34" s="57"/>
      <c r="LX34" s="57"/>
      <c r="LY34" s="57"/>
      <c r="LZ34" s="57"/>
      <c r="MA34" s="57"/>
      <c r="MB34" s="57"/>
      <c r="MC34" s="57"/>
      <c r="MD34" s="57"/>
      <c r="ME34" s="57"/>
      <c r="MF34" s="57"/>
      <c r="MG34" s="57"/>
      <c r="MH34" s="57"/>
      <c r="MI34" s="57"/>
      <c r="MJ34" s="57"/>
      <c r="MK34" s="57"/>
      <c r="ML34" s="57"/>
      <c r="MM34" s="57"/>
      <c r="MN34" s="57"/>
      <c r="MO34" s="57"/>
      <c r="MP34" s="57"/>
      <c r="MQ34" s="57"/>
      <c r="MR34" s="57"/>
      <c r="MS34" s="57"/>
      <c r="MT34" s="57"/>
      <c r="MU34" s="57"/>
      <c r="MV34" s="57"/>
      <c r="MW34" s="57"/>
      <c r="MX34" s="57"/>
      <c r="MY34" s="57"/>
      <c r="MZ34" s="57"/>
      <c r="NA34" s="57"/>
      <c r="NB34" s="57"/>
      <c r="NC34" s="57"/>
      <c r="ND34" s="57"/>
      <c r="NE34" s="57"/>
      <c r="NF34" s="57"/>
      <c r="NG34" s="57"/>
      <c r="NH34" s="57"/>
      <c r="NI34" s="57"/>
      <c r="NJ34" s="57"/>
      <c r="NK34" s="57"/>
      <c r="NL34" s="57"/>
      <c r="NM34" s="57"/>
      <c r="NN34" s="57"/>
      <c r="NO34" s="57"/>
      <c r="NP34" s="57"/>
      <c r="NQ34" s="57"/>
      <c r="NR34" s="57"/>
      <c r="NS34" s="57"/>
      <c r="NT34" s="57"/>
      <c r="NU34" s="57"/>
      <c r="NV34" s="57"/>
      <c r="NW34" s="57"/>
      <c r="NX34" s="57"/>
      <c r="NY34" s="57"/>
      <c r="NZ34" s="57"/>
      <c r="OA34" s="57"/>
      <c r="OB34" s="57"/>
      <c r="OC34" s="57"/>
      <c r="OD34" s="57"/>
      <c r="OE34" s="57"/>
      <c r="OF34" s="57"/>
      <c r="OG34" s="57"/>
      <c r="OH34" s="57"/>
      <c r="OI34" s="57"/>
      <c r="OJ34" s="57"/>
      <c r="OK34" s="57"/>
      <c r="OL34" s="57"/>
      <c r="OM34" s="57"/>
      <c r="ON34" s="57"/>
      <c r="OO34" s="57"/>
      <c r="OP34" s="57"/>
      <c r="OQ34" s="57"/>
      <c r="OR34" s="57"/>
      <c r="OS34" s="57"/>
      <c r="OT34" s="57"/>
      <c r="OU34" s="57"/>
      <c r="OV34" s="57"/>
      <c r="OW34" s="57"/>
      <c r="OX34" s="57"/>
      <c r="OY34" s="57"/>
      <c r="OZ34" s="57"/>
      <c r="PA34" s="57"/>
      <c r="PB34" s="57"/>
      <c r="PC34" s="57"/>
      <c r="PD34" s="57"/>
      <c r="PE34" s="57"/>
      <c r="PF34" s="57"/>
      <c r="PG34" s="57"/>
      <c r="PH34" s="57"/>
      <c r="PI34" s="57"/>
      <c r="PJ34" s="57"/>
      <c r="PK34" s="57"/>
      <c r="PL34" s="57"/>
      <c r="PM34" s="57"/>
      <c r="PN34" s="57"/>
      <c r="PO34" s="57"/>
      <c r="PP34" s="57"/>
      <c r="PQ34" s="57"/>
      <c r="PR34" s="57"/>
      <c r="PS34" s="57"/>
      <c r="PT34" s="57"/>
      <c r="PU34" s="57"/>
      <c r="PV34" s="57"/>
      <c r="PW34" s="57"/>
      <c r="PX34" s="57"/>
      <c r="PY34" s="57"/>
      <c r="PZ34" s="57"/>
      <c r="QA34" s="57"/>
      <c r="QB34" s="57"/>
      <c r="QC34" s="57"/>
      <c r="QD34" s="57"/>
      <c r="QE34" s="57"/>
      <c r="QF34" s="57"/>
      <c r="QG34" s="57"/>
      <c r="QH34" s="57"/>
      <c r="QI34" s="57"/>
      <c r="QJ34" s="57"/>
      <c r="QK34" s="57"/>
    </row>
    <row r="35" spans="1:453" s="58" customFormat="1" ht="15.75" hidden="1" customHeight="1" thickBot="1" x14ac:dyDescent="0.35">
      <c r="A35" s="84"/>
      <c r="B35" s="88"/>
      <c r="C35" s="89"/>
      <c r="D35" s="90"/>
      <c r="E35" s="90"/>
      <c r="F35" s="90"/>
      <c r="G35" s="84"/>
      <c r="H35" s="84"/>
      <c r="I35" s="84"/>
      <c r="J35" s="85" t="s">
        <v>15</v>
      </c>
      <c r="K35" s="91" t="s">
        <v>16</v>
      </c>
      <c r="L35" s="85" t="s">
        <v>15</v>
      </c>
      <c r="M35" s="91" t="s">
        <v>16</v>
      </c>
      <c r="N35" s="85" t="s">
        <v>15</v>
      </c>
      <c r="O35" s="91" t="s">
        <v>16</v>
      </c>
      <c r="P35" s="85" t="s">
        <v>15</v>
      </c>
      <c r="Q35" s="91" t="s">
        <v>16</v>
      </c>
      <c r="R35" s="85" t="s">
        <v>15</v>
      </c>
      <c r="S35" s="91" t="s">
        <v>16</v>
      </c>
      <c r="T35" s="85" t="s">
        <v>15</v>
      </c>
      <c r="U35" s="91" t="s">
        <v>16</v>
      </c>
      <c r="V35" s="85" t="s">
        <v>15</v>
      </c>
      <c r="W35" s="91" t="s">
        <v>16</v>
      </c>
      <c r="X35" s="85" t="s">
        <v>15</v>
      </c>
      <c r="Y35" s="91" t="s">
        <v>16</v>
      </c>
      <c r="Z35" s="85" t="s">
        <v>15</v>
      </c>
      <c r="AA35" s="91" t="s">
        <v>16</v>
      </c>
      <c r="AB35" s="85" t="s">
        <v>15</v>
      </c>
      <c r="AC35" s="91" t="s">
        <v>16</v>
      </c>
      <c r="AD35" s="85" t="s">
        <v>15</v>
      </c>
      <c r="AE35" s="91" t="s">
        <v>16</v>
      </c>
      <c r="AF35" s="85" t="s">
        <v>15</v>
      </c>
      <c r="AG35" s="91" t="s">
        <v>16</v>
      </c>
      <c r="AH35" s="92"/>
      <c r="AI35" s="92"/>
      <c r="AJ35" s="84" t="s">
        <v>17</v>
      </c>
      <c r="AK35" s="84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  <c r="IW35" s="57"/>
      <c r="IX35" s="57"/>
      <c r="IY35" s="57"/>
      <c r="IZ35" s="57"/>
      <c r="JA35" s="57"/>
      <c r="JB35" s="57"/>
      <c r="JC35" s="57"/>
      <c r="JD35" s="57"/>
      <c r="JE35" s="57"/>
      <c r="JF35" s="57"/>
      <c r="JG35" s="57"/>
      <c r="JH35" s="57"/>
      <c r="JI35" s="57"/>
      <c r="JJ35" s="57"/>
      <c r="JK35" s="57"/>
      <c r="JL35" s="57"/>
      <c r="JM35" s="57"/>
      <c r="JN35" s="57"/>
      <c r="JO35" s="57"/>
      <c r="JP35" s="57"/>
      <c r="JQ35" s="57"/>
      <c r="JR35" s="57"/>
      <c r="JS35" s="57"/>
      <c r="JT35" s="57"/>
      <c r="JU35" s="57"/>
      <c r="JV35" s="57"/>
      <c r="JW35" s="57"/>
      <c r="JX35" s="57"/>
      <c r="JY35" s="57"/>
      <c r="JZ35" s="57"/>
      <c r="KA35" s="57"/>
      <c r="KB35" s="57"/>
      <c r="KC35" s="57"/>
      <c r="KD35" s="57"/>
      <c r="KE35" s="57"/>
      <c r="KF35" s="57"/>
      <c r="KG35" s="57"/>
      <c r="KH35" s="57"/>
      <c r="KI35" s="57"/>
      <c r="KJ35" s="57"/>
      <c r="KK35" s="57"/>
      <c r="KL35" s="57"/>
      <c r="KM35" s="57"/>
      <c r="KN35" s="57"/>
      <c r="KO35" s="57"/>
      <c r="KP35" s="57"/>
      <c r="KQ35" s="57"/>
      <c r="KR35" s="57"/>
      <c r="KS35" s="57"/>
      <c r="KT35" s="57"/>
      <c r="KU35" s="57"/>
      <c r="KV35" s="57"/>
      <c r="KW35" s="57"/>
      <c r="KX35" s="57"/>
      <c r="KY35" s="57"/>
      <c r="KZ35" s="57"/>
      <c r="LA35" s="57"/>
      <c r="LB35" s="57"/>
      <c r="LC35" s="57"/>
      <c r="LD35" s="57"/>
      <c r="LE35" s="57"/>
      <c r="LF35" s="57"/>
      <c r="LG35" s="57"/>
      <c r="LH35" s="57"/>
      <c r="LI35" s="57"/>
      <c r="LJ35" s="57"/>
      <c r="LK35" s="57"/>
      <c r="LL35" s="57"/>
      <c r="LM35" s="57"/>
      <c r="LN35" s="57"/>
      <c r="LO35" s="57"/>
      <c r="LP35" s="57"/>
      <c r="LQ35" s="57"/>
      <c r="LR35" s="57"/>
      <c r="LS35" s="57"/>
      <c r="LT35" s="57"/>
      <c r="LU35" s="57"/>
      <c r="LV35" s="57"/>
      <c r="LW35" s="57"/>
      <c r="LX35" s="57"/>
      <c r="LY35" s="57"/>
      <c r="LZ35" s="57"/>
      <c r="MA35" s="57"/>
      <c r="MB35" s="57"/>
      <c r="MC35" s="57"/>
      <c r="MD35" s="57"/>
      <c r="ME35" s="57"/>
      <c r="MF35" s="57"/>
      <c r="MG35" s="57"/>
      <c r="MH35" s="57"/>
      <c r="MI35" s="57"/>
      <c r="MJ35" s="57"/>
      <c r="MK35" s="57"/>
      <c r="ML35" s="57"/>
      <c r="MM35" s="57"/>
      <c r="MN35" s="57"/>
      <c r="MO35" s="57"/>
      <c r="MP35" s="57"/>
      <c r="MQ35" s="57"/>
      <c r="MR35" s="57"/>
      <c r="MS35" s="57"/>
      <c r="MT35" s="57"/>
      <c r="MU35" s="57"/>
      <c r="MV35" s="57"/>
      <c r="MW35" s="57"/>
      <c r="MX35" s="57"/>
      <c r="MY35" s="57"/>
      <c r="MZ35" s="57"/>
      <c r="NA35" s="57"/>
      <c r="NB35" s="57"/>
      <c r="NC35" s="57"/>
      <c r="ND35" s="57"/>
      <c r="NE35" s="57"/>
      <c r="NF35" s="57"/>
      <c r="NG35" s="57"/>
      <c r="NH35" s="57"/>
      <c r="NI35" s="57"/>
      <c r="NJ35" s="57"/>
      <c r="NK35" s="57"/>
      <c r="NL35" s="57"/>
      <c r="NM35" s="57"/>
      <c r="NN35" s="57"/>
      <c r="NO35" s="57"/>
      <c r="NP35" s="57"/>
      <c r="NQ35" s="57"/>
      <c r="NR35" s="57"/>
      <c r="NS35" s="57"/>
      <c r="NT35" s="57"/>
      <c r="NU35" s="57"/>
      <c r="NV35" s="57"/>
      <c r="NW35" s="57"/>
      <c r="NX35" s="57"/>
      <c r="NY35" s="57"/>
      <c r="NZ35" s="57"/>
      <c r="OA35" s="57"/>
      <c r="OB35" s="57"/>
      <c r="OC35" s="57"/>
      <c r="OD35" s="57"/>
      <c r="OE35" s="57"/>
      <c r="OF35" s="57"/>
      <c r="OG35" s="57"/>
      <c r="OH35" s="57"/>
      <c r="OI35" s="57"/>
      <c r="OJ35" s="57"/>
      <c r="OK35" s="57"/>
      <c r="OL35" s="57"/>
      <c r="OM35" s="57"/>
      <c r="ON35" s="57"/>
      <c r="OO35" s="57"/>
      <c r="OP35" s="57"/>
      <c r="OQ35" s="57"/>
      <c r="OR35" s="57"/>
      <c r="OS35" s="57"/>
      <c r="OT35" s="57"/>
      <c r="OU35" s="57"/>
      <c r="OV35" s="57"/>
      <c r="OW35" s="57"/>
      <c r="OX35" s="57"/>
      <c r="OY35" s="57"/>
      <c r="OZ35" s="57"/>
      <c r="PA35" s="57"/>
      <c r="PB35" s="57"/>
      <c r="PC35" s="57"/>
      <c r="PD35" s="57"/>
      <c r="PE35" s="57"/>
      <c r="PF35" s="57"/>
      <c r="PG35" s="57"/>
      <c r="PH35" s="57"/>
      <c r="PI35" s="57"/>
      <c r="PJ35" s="57"/>
      <c r="PK35" s="57"/>
      <c r="PL35" s="57"/>
      <c r="PM35" s="57"/>
      <c r="PN35" s="57"/>
      <c r="PO35" s="57"/>
      <c r="PP35" s="57"/>
      <c r="PQ35" s="57"/>
      <c r="PR35" s="57"/>
      <c r="PS35" s="57"/>
      <c r="PT35" s="57"/>
      <c r="PU35" s="57"/>
      <c r="PV35" s="57"/>
      <c r="PW35" s="57"/>
      <c r="PX35" s="57"/>
      <c r="PY35" s="57"/>
      <c r="PZ35" s="57"/>
      <c r="QA35" s="57"/>
      <c r="QB35" s="57"/>
      <c r="QC35" s="57"/>
      <c r="QD35" s="57"/>
      <c r="QE35" s="57"/>
      <c r="QF35" s="57"/>
      <c r="QG35" s="57"/>
      <c r="QH35" s="57"/>
      <c r="QI35" s="57"/>
      <c r="QJ35" s="57"/>
      <c r="QK35" s="57"/>
    </row>
    <row r="36" spans="1:453" s="58" customFormat="1" ht="15" hidden="1" customHeight="1" thickBot="1" x14ac:dyDescent="0.35">
      <c r="A36" s="84"/>
      <c r="B36" s="88"/>
      <c r="C36" s="89"/>
      <c r="D36" s="90"/>
      <c r="E36" s="90"/>
      <c r="F36" s="90"/>
      <c r="G36" s="93" t="s">
        <v>25</v>
      </c>
      <c r="H36" s="83" t="s">
        <v>26</v>
      </c>
      <c r="I36" s="83" t="s">
        <v>27</v>
      </c>
      <c r="J36" s="85"/>
      <c r="K36" s="91"/>
      <c r="L36" s="85"/>
      <c r="M36" s="91"/>
      <c r="N36" s="85"/>
      <c r="O36" s="91"/>
      <c r="P36" s="85"/>
      <c r="Q36" s="91"/>
      <c r="R36" s="85"/>
      <c r="S36" s="91"/>
      <c r="T36" s="85"/>
      <c r="U36" s="91"/>
      <c r="V36" s="85"/>
      <c r="W36" s="91"/>
      <c r="X36" s="85"/>
      <c r="Y36" s="91"/>
      <c r="Z36" s="85"/>
      <c r="AA36" s="91"/>
      <c r="AB36" s="85"/>
      <c r="AC36" s="91"/>
      <c r="AD36" s="85"/>
      <c r="AE36" s="91"/>
      <c r="AF36" s="85"/>
      <c r="AG36" s="91"/>
      <c r="AH36" s="92"/>
      <c r="AI36" s="92"/>
      <c r="AJ36" s="84"/>
      <c r="AK36" s="84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  <c r="IW36" s="57"/>
      <c r="IX36" s="57"/>
      <c r="IY36" s="57"/>
      <c r="IZ36" s="57"/>
      <c r="JA36" s="57"/>
      <c r="JB36" s="57"/>
      <c r="JC36" s="57"/>
      <c r="JD36" s="57"/>
      <c r="JE36" s="57"/>
      <c r="JF36" s="57"/>
      <c r="JG36" s="57"/>
      <c r="JH36" s="57"/>
      <c r="JI36" s="57"/>
      <c r="JJ36" s="57"/>
      <c r="JK36" s="57"/>
      <c r="JL36" s="57"/>
      <c r="JM36" s="57"/>
      <c r="JN36" s="57"/>
      <c r="JO36" s="57"/>
      <c r="JP36" s="57"/>
      <c r="JQ36" s="57"/>
      <c r="JR36" s="57"/>
      <c r="JS36" s="57"/>
      <c r="JT36" s="57"/>
      <c r="JU36" s="57"/>
      <c r="JV36" s="57"/>
      <c r="JW36" s="57"/>
      <c r="JX36" s="57"/>
      <c r="JY36" s="57"/>
      <c r="JZ36" s="57"/>
      <c r="KA36" s="57"/>
      <c r="KB36" s="57"/>
      <c r="KC36" s="57"/>
      <c r="KD36" s="57"/>
      <c r="KE36" s="57"/>
      <c r="KF36" s="57"/>
      <c r="KG36" s="57"/>
      <c r="KH36" s="57"/>
      <c r="KI36" s="57"/>
      <c r="KJ36" s="57"/>
      <c r="KK36" s="57"/>
      <c r="KL36" s="57"/>
      <c r="KM36" s="57"/>
      <c r="KN36" s="57"/>
      <c r="KO36" s="57"/>
      <c r="KP36" s="57"/>
      <c r="KQ36" s="57"/>
      <c r="KR36" s="57"/>
      <c r="KS36" s="57"/>
      <c r="KT36" s="57"/>
      <c r="KU36" s="57"/>
      <c r="KV36" s="57"/>
      <c r="KW36" s="57"/>
      <c r="KX36" s="57"/>
      <c r="KY36" s="57"/>
      <c r="KZ36" s="57"/>
      <c r="LA36" s="57"/>
      <c r="LB36" s="57"/>
      <c r="LC36" s="57"/>
      <c r="LD36" s="57"/>
      <c r="LE36" s="57"/>
      <c r="LF36" s="57"/>
      <c r="LG36" s="57"/>
      <c r="LH36" s="57"/>
      <c r="LI36" s="57"/>
      <c r="LJ36" s="57"/>
      <c r="LK36" s="57"/>
      <c r="LL36" s="57"/>
      <c r="LM36" s="57"/>
      <c r="LN36" s="57"/>
      <c r="LO36" s="57"/>
      <c r="LP36" s="57"/>
      <c r="LQ36" s="57"/>
      <c r="LR36" s="57"/>
      <c r="LS36" s="57"/>
      <c r="LT36" s="57"/>
      <c r="LU36" s="57"/>
      <c r="LV36" s="57"/>
      <c r="LW36" s="57"/>
      <c r="LX36" s="57"/>
      <c r="LY36" s="57"/>
      <c r="LZ36" s="57"/>
      <c r="MA36" s="57"/>
      <c r="MB36" s="57"/>
      <c r="MC36" s="57"/>
      <c r="MD36" s="57"/>
      <c r="ME36" s="57"/>
      <c r="MF36" s="57"/>
      <c r="MG36" s="57"/>
      <c r="MH36" s="57"/>
      <c r="MI36" s="57"/>
      <c r="MJ36" s="57"/>
      <c r="MK36" s="57"/>
      <c r="ML36" s="57"/>
      <c r="MM36" s="57"/>
      <c r="MN36" s="57"/>
      <c r="MO36" s="57"/>
      <c r="MP36" s="57"/>
      <c r="MQ36" s="57"/>
      <c r="MR36" s="57"/>
      <c r="MS36" s="57"/>
      <c r="MT36" s="57"/>
      <c r="MU36" s="57"/>
      <c r="MV36" s="57"/>
      <c r="MW36" s="57"/>
      <c r="MX36" s="57"/>
      <c r="MY36" s="57"/>
      <c r="MZ36" s="57"/>
      <c r="NA36" s="57"/>
      <c r="NB36" s="57"/>
      <c r="NC36" s="57"/>
      <c r="ND36" s="57"/>
      <c r="NE36" s="57"/>
      <c r="NF36" s="57"/>
      <c r="NG36" s="57"/>
      <c r="NH36" s="57"/>
      <c r="NI36" s="57"/>
      <c r="NJ36" s="57"/>
      <c r="NK36" s="57"/>
      <c r="NL36" s="57"/>
      <c r="NM36" s="57"/>
      <c r="NN36" s="57"/>
      <c r="NO36" s="57"/>
      <c r="NP36" s="57"/>
      <c r="NQ36" s="57"/>
      <c r="NR36" s="57"/>
      <c r="NS36" s="57"/>
      <c r="NT36" s="57"/>
      <c r="NU36" s="57"/>
      <c r="NV36" s="57"/>
      <c r="NW36" s="57"/>
      <c r="NX36" s="57"/>
      <c r="NY36" s="57"/>
      <c r="NZ36" s="57"/>
      <c r="OA36" s="57"/>
      <c r="OB36" s="57"/>
      <c r="OC36" s="57"/>
      <c r="OD36" s="57"/>
      <c r="OE36" s="57"/>
      <c r="OF36" s="57"/>
      <c r="OG36" s="57"/>
      <c r="OH36" s="57"/>
      <c r="OI36" s="57"/>
      <c r="OJ36" s="57"/>
      <c r="OK36" s="57"/>
      <c r="OL36" s="57"/>
      <c r="OM36" s="57"/>
      <c r="ON36" s="57"/>
      <c r="OO36" s="57"/>
      <c r="OP36" s="57"/>
      <c r="OQ36" s="57"/>
      <c r="OR36" s="57"/>
      <c r="OS36" s="57"/>
      <c r="OT36" s="57"/>
      <c r="OU36" s="57"/>
      <c r="OV36" s="57"/>
      <c r="OW36" s="57"/>
      <c r="OX36" s="57"/>
      <c r="OY36" s="57"/>
      <c r="OZ36" s="57"/>
      <c r="PA36" s="57"/>
      <c r="PB36" s="57"/>
      <c r="PC36" s="57"/>
      <c r="PD36" s="57"/>
      <c r="PE36" s="57"/>
      <c r="PF36" s="57"/>
      <c r="PG36" s="57"/>
      <c r="PH36" s="57"/>
      <c r="PI36" s="57"/>
      <c r="PJ36" s="57"/>
      <c r="PK36" s="57"/>
      <c r="PL36" s="57"/>
      <c r="PM36" s="57"/>
      <c r="PN36" s="57"/>
      <c r="PO36" s="57"/>
      <c r="PP36" s="57"/>
      <c r="PQ36" s="57"/>
      <c r="PR36" s="57"/>
      <c r="PS36" s="57"/>
      <c r="PT36" s="57"/>
      <c r="PU36" s="57"/>
      <c r="PV36" s="57"/>
      <c r="PW36" s="57"/>
      <c r="PX36" s="57"/>
      <c r="PY36" s="57"/>
      <c r="PZ36" s="57"/>
      <c r="QA36" s="57"/>
      <c r="QB36" s="57"/>
      <c r="QC36" s="57"/>
      <c r="QD36" s="57"/>
      <c r="QE36" s="57"/>
      <c r="QF36" s="57"/>
      <c r="QG36" s="57"/>
      <c r="QH36" s="57"/>
      <c r="QI36" s="57"/>
      <c r="QJ36" s="57"/>
      <c r="QK36" s="57"/>
    </row>
    <row r="37" spans="1:453" s="58" customFormat="1" ht="34.5" customHeight="1" x14ac:dyDescent="0.3">
      <c r="A37" s="84"/>
      <c r="B37" s="83" t="s">
        <v>20</v>
      </c>
      <c r="C37" s="84" t="s">
        <v>21</v>
      </c>
      <c r="D37" s="83" t="s">
        <v>22</v>
      </c>
      <c r="E37" s="83" t="s">
        <v>23</v>
      </c>
      <c r="F37" s="83" t="s">
        <v>24</v>
      </c>
      <c r="G37" s="83" t="s">
        <v>25</v>
      </c>
      <c r="H37" s="83"/>
      <c r="I37" s="83"/>
      <c r="J37" s="85" t="s">
        <v>28</v>
      </c>
      <c r="K37" s="85"/>
      <c r="L37" s="85" t="s">
        <v>28</v>
      </c>
      <c r="M37" s="85"/>
      <c r="N37" s="85" t="s">
        <v>28</v>
      </c>
      <c r="O37" s="85"/>
      <c r="P37" s="85" t="s">
        <v>28</v>
      </c>
      <c r="Q37" s="85"/>
      <c r="R37" s="85" t="s">
        <v>28</v>
      </c>
      <c r="S37" s="85"/>
      <c r="T37" s="85" t="s">
        <v>28</v>
      </c>
      <c r="U37" s="85"/>
      <c r="V37" s="85" t="s">
        <v>28</v>
      </c>
      <c r="W37" s="85"/>
      <c r="X37" s="85" t="s">
        <v>28</v>
      </c>
      <c r="Y37" s="85"/>
      <c r="Z37" s="85" t="s">
        <v>28</v>
      </c>
      <c r="AA37" s="85"/>
      <c r="AB37" s="85" t="s">
        <v>28</v>
      </c>
      <c r="AC37" s="85"/>
      <c r="AD37" s="85" t="s">
        <v>28</v>
      </c>
      <c r="AE37" s="85"/>
      <c r="AF37" s="85" t="s">
        <v>28</v>
      </c>
      <c r="AG37" s="85"/>
      <c r="AH37" s="94">
        <f>((J38+L38+N38+P38+R38+T38+V38+X38+Z38+AB38+AD38+AF38)/12)</f>
        <v>0</v>
      </c>
      <c r="AI37" s="94"/>
      <c r="AJ37" s="84"/>
      <c r="AK37" s="84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  <c r="IW37" s="57"/>
      <c r="IX37" s="57"/>
      <c r="IY37" s="57"/>
      <c r="IZ37" s="57"/>
      <c r="JA37" s="57"/>
      <c r="JB37" s="57"/>
      <c r="JC37" s="57"/>
      <c r="JD37" s="57"/>
      <c r="JE37" s="57"/>
      <c r="JF37" s="57"/>
      <c r="JG37" s="57"/>
      <c r="JH37" s="57"/>
      <c r="JI37" s="57"/>
      <c r="JJ37" s="57"/>
      <c r="JK37" s="57"/>
      <c r="JL37" s="57"/>
      <c r="JM37" s="57"/>
      <c r="JN37" s="57"/>
      <c r="JO37" s="57"/>
      <c r="JP37" s="57"/>
      <c r="JQ37" s="57"/>
      <c r="JR37" s="57"/>
      <c r="JS37" s="57"/>
      <c r="JT37" s="57"/>
      <c r="JU37" s="57"/>
      <c r="JV37" s="57"/>
      <c r="JW37" s="57"/>
      <c r="JX37" s="57"/>
      <c r="JY37" s="57"/>
      <c r="JZ37" s="57"/>
      <c r="KA37" s="57"/>
      <c r="KB37" s="57"/>
      <c r="KC37" s="57"/>
      <c r="KD37" s="57"/>
      <c r="KE37" s="57"/>
      <c r="KF37" s="57"/>
      <c r="KG37" s="57"/>
      <c r="KH37" s="57"/>
      <c r="KI37" s="57"/>
      <c r="KJ37" s="57"/>
      <c r="KK37" s="57"/>
      <c r="KL37" s="57"/>
      <c r="KM37" s="57"/>
      <c r="KN37" s="57"/>
      <c r="KO37" s="57"/>
      <c r="KP37" s="57"/>
      <c r="KQ37" s="57"/>
      <c r="KR37" s="57"/>
      <c r="KS37" s="57"/>
      <c r="KT37" s="57"/>
      <c r="KU37" s="57"/>
      <c r="KV37" s="57"/>
      <c r="KW37" s="57"/>
      <c r="KX37" s="57"/>
      <c r="KY37" s="57"/>
      <c r="KZ37" s="57"/>
      <c r="LA37" s="57"/>
      <c r="LB37" s="57"/>
      <c r="LC37" s="57"/>
      <c r="LD37" s="57"/>
      <c r="LE37" s="57"/>
      <c r="LF37" s="57"/>
      <c r="LG37" s="57"/>
      <c r="LH37" s="57"/>
      <c r="LI37" s="57"/>
      <c r="LJ37" s="57"/>
      <c r="LK37" s="57"/>
      <c r="LL37" s="57"/>
      <c r="LM37" s="57"/>
      <c r="LN37" s="57"/>
      <c r="LO37" s="57"/>
      <c r="LP37" s="57"/>
      <c r="LQ37" s="57"/>
      <c r="LR37" s="57"/>
      <c r="LS37" s="57"/>
      <c r="LT37" s="57"/>
      <c r="LU37" s="57"/>
      <c r="LV37" s="57"/>
      <c r="LW37" s="57"/>
      <c r="LX37" s="57"/>
      <c r="LY37" s="57"/>
      <c r="LZ37" s="57"/>
      <c r="MA37" s="57"/>
      <c r="MB37" s="57"/>
      <c r="MC37" s="57"/>
      <c r="MD37" s="57"/>
      <c r="ME37" s="57"/>
      <c r="MF37" s="57"/>
      <c r="MG37" s="57"/>
      <c r="MH37" s="57"/>
      <c r="MI37" s="57"/>
      <c r="MJ37" s="57"/>
      <c r="MK37" s="57"/>
      <c r="ML37" s="57"/>
      <c r="MM37" s="57"/>
      <c r="MN37" s="57"/>
      <c r="MO37" s="57"/>
      <c r="MP37" s="57"/>
      <c r="MQ37" s="57"/>
      <c r="MR37" s="57"/>
      <c r="MS37" s="57"/>
      <c r="MT37" s="57"/>
      <c r="MU37" s="57"/>
      <c r="MV37" s="57"/>
      <c r="MW37" s="57"/>
      <c r="MX37" s="57"/>
      <c r="MY37" s="57"/>
      <c r="MZ37" s="57"/>
      <c r="NA37" s="57"/>
      <c r="NB37" s="57"/>
      <c r="NC37" s="57"/>
      <c r="ND37" s="57"/>
      <c r="NE37" s="57"/>
      <c r="NF37" s="57"/>
      <c r="NG37" s="57"/>
      <c r="NH37" s="57"/>
      <c r="NI37" s="57"/>
      <c r="NJ37" s="57"/>
      <c r="NK37" s="57"/>
      <c r="NL37" s="57"/>
      <c r="NM37" s="57"/>
      <c r="NN37" s="57"/>
      <c r="NO37" s="57"/>
      <c r="NP37" s="57"/>
      <c r="NQ37" s="57"/>
      <c r="NR37" s="57"/>
      <c r="NS37" s="57"/>
      <c r="NT37" s="57"/>
      <c r="NU37" s="57"/>
      <c r="NV37" s="57"/>
      <c r="NW37" s="57"/>
      <c r="NX37" s="57"/>
      <c r="NY37" s="57"/>
      <c r="NZ37" s="57"/>
      <c r="OA37" s="57"/>
      <c r="OB37" s="57"/>
      <c r="OC37" s="57"/>
      <c r="OD37" s="57"/>
      <c r="OE37" s="57"/>
      <c r="OF37" s="57"/>
      <c r="OG37" s="57"/>
      <c r="OH37" s="57"/>
      <c r="OI37" s="57"/>
      <c r="OJ37" s="57"/>
      <c r="OK37" s="57"/>
      <c r="OL37" s="57"/>
      <c r="OM37" s="57"/>
      <c r="ON37" s="57"/>
      <c r="OO37" s="57"/>
      <c r="OP37" s="57"/>
      <c r="OQ37" s="57"/>
      <c r="OR37" s="57"/>
      <c r="OS37" s="57"/>
      <c r="OT37" s="57"/>
      <c r="OU37" s="57"/>
      <c r="OV37" s="57"/>
      <c r="OW37" s="57"/>
      <c r="OX37" s="57"/>
      <c r="OY37" s="57"/>
      <c r="OZ37" s="57"/>
      <c r="PA37" s="57"/>
      <c r="PB37" s="57"/>
      <c r="PC37" s="57"/>
      <c r="PD37" s="57"/>
      <c r="PE37" s="57"/>
      <c r="PF37" s="57"/>
      <c r="PG37" s="57"/>
      <c r="PH37" s="57"/>
      <c r="PI37" s="57"/>
      <c r="PJ37" s="57"/>
      <c r="PK37" s="57"/>
      <c r="PL37" s="57"/>
      <c r="PM37" s="57"/>
      <c r="PN37" s="57"/>
      <c r="PO37" s="57"/>
      <c r="PP37" s="57"/>
      <c r="PQ37" s="57"/>
      <c r="PR37" s="57"/>
      <c r="PS37" s="57"/>
      <c r="PT37" s="57"/>
      <c r="PU37" s="57"/>
      <c r="PV37" s="57"/>
      <c r="PW37" s="57"/>
      <c r="PX37" s="57"/>
      <c r="PY37" s="57"/>
      <c r="PZ37" s="57"/>
      <c r="QA37" s="57"/>
      <c r="QB37" s="57"/>
      <c r="QC37" s="57"/>
      <c r="QD37" s="57"/>
      <c r="QE37" s="57"/>
      <c r="QF37" s="57"/>
      <c r="QG37" s="57"/>
      <c r="QH37" s="57"/>
      <c r="QI37" s="57"/>
      <c r="QJ37" s="57"/>
      <c r="QK37" s="57"/>
    </row>
    <row r="38" spans="1:453" s="58" customFormat="1" ht="28.5" customHeight="1" x14ac:dyDescent="0.3">
      <c r="A38" s="84"/>
      <c r="B38" s="83"/>
      <c r="C38" s="84"/>
      <c r="D38" s="83"/>
      <c r="E38" s="83"/>
      <c r="F38" s="83"/>
      <c r="G38" s="83"/>
      <c r="H38" s="83"/>
      <c r="I38" s="83"/>
      <c r="J38" s="86">
        <f>(K56/J56)</f>
        <v>0</v>
      </c>
      <c r="K38" s="86"/>
      <c r="L38" s="86">
        <f>(M56/L56)</f>
        <v>0</v>
      </c>
      <c r="M38" s="86"/>
      <c r="N38" s="86">
        <f>(O56/N56)</f>
        <v>0</v>
      </c>
      <c r="O38" s="86"/>
      <c r="P38" s="86">
        <f>(Q56/P56)</f>
        <v>0</v>
      </c>
      <c r="Q38" s="86"/>
      <c r="R38" s="86">
        <f>(S56/R56)</f>
        <v>0</v>
      </c>
      <c r="S38" s="86"/>
      <c r="T38" s="86">
        <f>(U56/T56)</f>
        <v>0</v>
      </c>
      <c r="U38" s="86"/>
      <c r="V38" s="86">
        <f>(W56/V56)</f>
        <v>0</v>
      </c>
      <c r="W38" s="86"/>
      <c r="X38" s="86">
        <f>(Y56/X56)</f>
        <v>0</v>
      </c>
      <c r="Y38" s="86"/>
      <c r="Z38" s="86">
        <f>(AA56/Z56)</f>
        <v>0</v>
      </c>
      <c r="AA38" s="86"/>
      <c r="AB38" s="86">
        <f>(AC56/AB56)</f>
        <v>0</v>
      </c>
      <c r="AC38" s="86"/>
      <c r="AD38" s="86">
        <f>(AE56/AD56)</f>
        <v>0</v>
      </c>
      <c r="AE38" s="86"/>
      <c r="AF38" s="86">
        <f>(AG56/AF56)</f>
        <v>0</v>
      </c>
      <c r="AG38" s="86"/>
      <c r="AH38" s="94"/>
      <c r="AI38" s="94"/>
      <c r="AJ38" s="84"/>
      <c r="AK38" s="84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  <c r="IW38" s="57"/>
      <c r="IX38" s="57"/>
      <c r="IY38" s="57"/>
      <c r="IZ38" s="57"/>
      <c r="JA38" s="57"/>
      <c r="JB38" s="57"/>
      <c r="JC38" s="57"/>
      <c r="JD38" s="57"/>
      <c r="JE38" s="57"/>
      <c r="JF38" s="57"/>
      <c r="JG38" s="57"/>
      <c r="JH38" s="57"/>
      <c r="JI38" s="57"/>
      <c r="JJ38" s="57"/>
      <c r="JK38" s="57"/>
      <c r="JL38" s="57"/>
      <c r="JM38" s="57"/>
      <c r="JN38" s="57"/>
      <c r="JO38" s="57"/>
      <c r="JP38" s="57"/>
      <c r="JQ38" s="57"/>
      <c r="JR38" s="57"/>
      <c r="JS38" s="57"/>
      <c r="JT38" s="57"/>
      <c r="JU38" s="57"/>
      <c r="JV38" s="57"/>
      <c r="JW38" s="57"/>
      <c r="JX38" s="57"/>
      <c r="JY38" s="57"/>
      <c r="JZ38" s="57"/>
      <c r="KA38" s="57"/>
      <c r="KB38" s="57"/>
      <c r="KC38" s="57"/>
      <c r="KD38" s="57"/>
      <c r="KE38" s="57"/>
      <c r="KF38" s="57"/>
      <c r="KG38" s="57"/>
      <c r="KH38" s="57"/>
      <c r="KI38" s="57"/>
      <c r="KJ38" s="57"/>
      <c r="KK38" s="57"/>
      <c r="KL38" s="57"/>
      <c r="KM38" s="57"/>
      <c r="KN38" s="57"/>
      <c r="KO38" s="57"/>
      <c r="KP38" s="57"/>
      <c r="KQ38" s="57"/>
      <c r="KR38" s="57"/>
      <c r="KS38" s="57"/>
      <c r="KT38" s="57"/>
      <c r="KU38" s="57"/>
      <c r="KV38" s="57"/>
      <c r="KW38" s="57"/>
      <c r="KX38" s="57"/>
      <c r="KY38" s="57"/>
      <c r="KZ38" s="57"/>
      <c r="LA38" s="57"/>
      <c r="LB38" s="57"/>
      <c r="LC38" s="57"/>
      <c r="LD38" s="57"/>
      <c r="LE38" s="57"/>
      <c r="LF38" s="57"/>
      <c r="LG38" s="57"/>
      <c r="LH38" s="57"/>
      <c r="LI38" s="57"/>
      <c r="LJ38" s="57"/>
      <c r="LK38" s="57"/>
      <c r="LL38" s="57"/>
      <c r="LM38" s="57"/>
      <c r="LN38" s="57"/>
      <c r="LO38" s="57"/>
      <c r="LP38" s="57"/>
      <c r="LQ38" s="57"/>
      <c r="LR38" s="57"/>
      <c r="LS38" s="57"/>
      <c r="LT38" s="57"/>
      <c r="LU38" s="57"/>
      <c r="LV38" s="57"/>
      <c r="LW38" s="57"/>
      <c r="LX38" s="57"/>
      <c r="LY38" s="57"/>
      <c r="LZ38" s="57"/>
      <c r="MA38" s="57"/>
      <c r="MB38" s="57"/>
      <c r="MC38" s="57"/>
      <c r="MD38" s="57"/>
      <c r="ME38" s="57"/>
      <c r="MF38" s="57"/>
      <c r="MG38" s="57"/>
      <c r="MH38" s="57"/>
      <c r="MI38" s="57"/>
      <c r="MJ38" s="57"/>
      <c r="MK38" s="57"/>
      <c r="ML38" s="57"/>
      <c r="MM38" s="57"/>
      <c r="MN38" s="57"/>
      <c r="MO38" s="57"/>
      <c r="MP38" s="57"/>
      <c r="MQ38" s="57"/>
      <c r="MR38" s="57"/>
      <c r="MS38" s="57"/>
      <c r="MT38" s="57"/>
      <c r="MU38" s="57"/>
      <c r="MV38" s="57"/>
      <c r="MW38" s="57"/>
      <c r="MX38" s="57"/>
      <c r="MY38" s="57"/>
      <c r="MZ38" s="57"/>
      <c r="NA38" s="57"/>
      <c r="NB38" s="57"/>
      <c r="NC38" s="57"/>
      <c r="ND38" s="57"/>
      <c r="NE38" s="57"/>
      <c r="NF38" s="57"/>
      <c r="NG38" s="57"/>
      <c r="NH38" s="57"/>
      <c r="NI38" s="57"/>
      <c r="NJ38" s="57"/>
      <c r="NK38" s="57"/>
      <c r="NL38" s="57"/>
      <c r="NM38" s="57"/>
      <c r="NN38" s="57"/>
      <c r="NO38" s="57"/>
      <c r="NP38" s="57"/>
      <c r="NQ38" s="57"/>
      <c r="NR38" s="57"/>
      <c r="NS38" s="57"/>
      <c r="NT38" s="57"/>
      <c r="NU38" s="57"/>
      <c r="NV38" s="57"/>
      <c r="NW38" s="57"/>
      <c r="NX38" s="57"/>
      <c r="NY38" s="57"/>
      <c r="NZ38" s="57"/>
      <c r="OA38" s="57"/>
      <c r="OB38" s="57"/>
      <c r="OC38" s="57"/>
      <c r="OD38" s="57"/>
      <c r="OE38" s="57"/>
      <c r="OF38" s="57"/>
      <c r="OG38" s="57"/>
      <c r="OH38" s="57"/>
      <c r="OI38" s="57"/>
      <c r="OJ38" s="57"/>
      <c r="OK38" s="57"/>
      <c r="OL38" s="57"/>
      <c r="OM38" s="57"/>
      <c r="ON38" s="57"/>
      <c r="OO38" s="57"/>
      <c r="OP38" s="57"/>
      <c r="OQ38" s="57"/>
      <c r="OR38" s="57"/>
      <c r="OS38" s="57"/>
      <c r="OT38" s="57"/>
      <c r="OU38" s="57"/>
      <c r="OV38" s="57"/>
      <c r="OW38" s="57"/>
      <c r="OX38" s="57"/>
      <c r="OY38" s="57"/>
      <c r="OZ38" s="57"/>
      <c r="PA38" s="57"/>
      <c r="PB38" s="57"/>
      <c r="PC38" s="57"/>
      <c r="PD38" s="57"/>
      <c r="PE38" s="57"/>
      <c r="PF38" s="57"/>
      <c r="PG38" s="57"/>
      <c r="PH38" s="57"/>
      <c r="PI38" s="57"/>
      <c r="PJ38" s="57"/>
      <c r="PK38" s="57"/>
      <c r="PL38" s="57"/>
      <c r="PM38" s="57"/>
      <c r="PN38" s="57"/>
      <c r="PO38" s="57"/>
      <c r="PP38" s="57"/>
      <c r="PQ38" s="57"/>
      <c r="PR38" s="57"/>
      <c r="PS38" s="57"/>
      <c r="PT38" s="57"/>
      <c r="PU38" s="57"/>
      <c r="PV38" s="57"/>
      <c r="PW38" s="57"/>
      <c r="PX38" s="57"/>
      <c r="PY38" s="57"/>
      <c r="PZ38" s="57"/>
      <c r="QA38" s="57"/>
      <c r="QB38" s="57"/>
      <c r="QC38" s="57"/>
      <c r="QD38" s="57"/>
      <c r="QE38" s="57"/>
      <c r="QF38" s="57"/>
      <c r="QG38" s="57"/>
      <c r="QH38" s="57"/>
      <c r="QI38" s="57"/>
      <c r="QJ38" s="57"/>
      <c r="QK38" s="57"/>
    </row>
    <row r="39" spans="1:453" ht="29" x14ac:dyDescent="0.35">
      <c r="A39" s="7">
        <v>26</v>
      </c>
      <c r="B39" s="7">
        <v>3</v>
      </c>
      <c r="C39" s="70" t="s">
        <v>29</v>
      </c>
      <c r="D39" s="15" t="s">
        <v>56</v>
      </c>
      <c r="E39" s="17" t="s">
        <v>163</v>
      </c>
      <c r="F39" s="17" t="s">
        <v>31</v>
      </c>
      <c r="G39" s="18"/>
      <c r="H39" s="18" t="s">
        <v>32</v>
      </c>
      <c r="I39" s="18" t="s">
        <v>32</v>
      </c>
      <c r="J39" s="12">
        <v>1</v>
      </c>
      <c r="K39" s="32"/>
      <c r="L39" s="12">
        <v>1</v>
      </c>
      <c r="M39" s="12"/>
      <c r="N39" s="32"/>
      <c r="O39" s="32"/>
      <c r="P39" s="32"/>
      <c r="Q39" s="32"/>
      <c r="R39" s="32"/>
      <c r="S39" s="32"/>
      <c r="T39" s="32"/>
      <c r="U39" s="32"/>
      <c r="V39" s="75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11">
        <f>SUM(J39,L39,N39,P39,R39,T39,V39,X39,Z39,AB39,AD39,AF39)</f>
        <v>2</v>
      </c>
      <c r="AI39" s="11">
        <f>SUM(K39,M39,O39,Q39,S39,U39,W39,Y39,AA39,AC39,AE39,AG39)</f>
        <v>0</v>
      </c>
      <c r="AJ39" s="33">
        <f>+AI39/AH39</f>
        <v>0</v>
      </c>
      <c r="AK39" s="6"/>
    </row>
    <row r="40" spans="1:453" ht="43.5" x14ac:dyDescent="0.35">
      <c r="A40" s="7">
        <f t="shared" ref="A40:A55" si="28">A39+1</f>
        <v>27</v>
      </c>
      <c r="B40" s="7">
        <v>1</v>
      </c>
      <c r="C40" s="70"/>
      <c r="D40" s="15" t="s">
        <v>57</v>
      </c>
      <c r="E40" s="20" t="s">
        <v>164</v>
      </c>
      <c r="F40" s="20" t="s">
        <v>31</v>
      </c>
      <c r="G40" s="21" t="s">
        <v>32</v>
      </c>
      <c r="H40" s="21" t="s">
        <v>32</v>
      </c>
      <c r="I40" s="21" t="s">
        <v>32</v>
      </c>
      <c r="J40" s="12">
        <v>1</v>
      </c>
      <c r="K40" s="12"/>
      <c r="L40" s="12">
        <v>1</v>
      </c>
      <c r="M40" s="12"/>
      <c r="N40" s="12" t="s">
        <v>36</v>
      </c>
      <c r="O40" s="12" t="s">
        <v>36</v>
      </c>
      <c r="P40" s="12"/>
      <c r="Q40" s="12"/>
      <c r="R40" s="12"/>
      <c r="S40" s="12"/>
      <c r="T40" s="12" t="s">
        <v>36</v>
      </c>
      <c r="U40" s="12" t="s">
        <v>36</v>
      </c>
      <c r="V40" s="74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1">
        <f t="shared" ref="AH40:AH53" si="29">SUM(J40,L40,N40,P40,R40,T40,V40,X40,Z40,AB40,AD40,AF40)</f>
        <v>2</v>
      </c>
      <c r="AI40" s="12">
        <f t="shared" ref="AI40:AI53" si="30">SUM(K40,M40,O40,Q40,S40,U40,W40,Y40,AA40,AC40,AE40,AG40)</f>
        <v>0</v>
      </c>
      <c r="AJ40" s="13">
        <f t="shared" ref="AJ40:AJ48" si="31">(AI40/AH40)</f>
        <v>0</v>
      </c>
      <c r="AK40" s="14"/>
    </row>
    <row r="41" spans="1:453" ht="43.5" x14ac:dyDescent="0.35">
      <c r="A41" s="7">
        <f t="shared" si="28"/>
        <v>28</v>
      </c>
      <c r="B41" s="7">
        <v>1</v>
      </c>
      <c r="C41" s="70"/>
      <c r="D41" s="15" t="s">
        <v>58</v>
      </c>
      <c r="E41" s="20" t="s">
        <v>165</v>
      </c>
      <c r="F41" s="20" t="s">
        <v>31</v>
      </c>
      <c r="G41" s="21" t="s">
        <v>32</v>
      </c>
      <c r="H41" s="21" t="s">
        <v>32</v>
      </c>
      <c r="I41" s="21" t="s">
        <v>32</v>
      </c>
      <c r="J41" s="12">
        <v>1</v>
      </c>
      <c r="K41" s="12"/>
      <c r="L41" s="12">
        <v>1</v>
      </c>
      <c r="M41" s="12"/>
      <c r="N41" s="12"/>
      <c r="O41" s="12"/>
      <c r="P41" s="12"/>
      <c r="Q41" s="12"/>
      <c r="R41" s="12"/>
      <c r="S41" s="12"/>
      <c r="T41" s="12"/>
      <c r="U41" s="12"/>
      <c r="V41" s="74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1">
        <f t="shared" si="29"/>
        <v>2</v>
      </c>
      <c r="AI41" s="12">
        <f t="shared" si="30"/>
        <v>0</v>
      </c>
      <c r="AJ41" s="13">
        <f t="shared" si="31"/>
        <v>0</v>
      </c>
      <c r="AK41" s="14"/>
    </row>
    <row r="42" spans="1:453" ht="29" x14ac:dyDescent="0.35">
      <c r="A42" s="7">
        <f t="shared" si="28"/>
        <v>29</v>
      </c>
      <c r="B42" s="7">
        <v>3</v>
      </c>
      <c r="C42" s="70"/>
      <c r="D42" s="15" t="s">
        <v>59</v>
      </c>
      <c r="E42" s="20" t="s">
        <v>166</v>
      </c>
      <c r="F42" s="20" t="s">
        <v>60</v>
      </c>
      <c r="G42" s="21"/>
      <c r="H42" s="21" t="s">
        <v>32</v>
      </c>
      <c r="I42" s="21" t="s">
        <v>32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74"/>
      <c r="W42" s="12"/>
      <c r="X42" s="12">
        <v>1</v>
      </c>
      <c r="Y42" s="12"/>
      <c r="Z42" s="12">
        <v>1</v>
      </c>
      <c r="AA42" s="12"/>
      <c r="AB42" s="12"/>
      <c r="AC42" s="12"/>
      <c r="AD42" s="12"/>
      <c r="AE42" s="12"/>
      <c r="AF42" s="12"/>
      <c r="AG42" s="12"/>
      <c r="AH42" s="11">
        <f t="shared" si="29"/>
        <v>2</v>
      </c>
      <c r="AI42" s="12">
        <f t="shared" si="30"/>
        <v>0</v>
      </c>
      <c r="AJ42" s="13">
        <f t="shared" si="31"/>
        <v>0</v>
      </c>
      <c r="AK42" s="14"/>
    </row>
    <row r="43" spans="1:453" ht="29" x14ac:dyDescent="0.35">
      <c r="A43" s="7">
        <f t="shared" si="28"/>
        <v>30</v>
      </c>
      <c r="B43" s="7">
        <v>3</v>
      </c>
      <c r="C43" s="70"/>
      <c r="D43" s="15" t="s">
        <v>61</v>
      </c>
      <c r="E43" s="17" t="s">
        <v>167</v>
      </c>
      <c r="F43" s="17" t="s">
        <v>31</v>
      </c>
      <c r="G43" s="18"/>
      <c r="H43" s="18" t="s">
        <v>32</v>
      </c>
      <c r="I43" s="18" t="s">
        <v>32</v>
      </c>
      <c r="J43" s="12">
        <v>1</v>
      </c>
      <c r="K43" s="12"/>
      <c r="L43" s="12">
        <v>1</v>
      </c>
      <c r="M43" s="12"/>
      <c r="N43" s="12"/>
      <c r="O43" s="12"/>
      <c r="P43" s="12"/>
      <c r="Q43" s="12"/>
      <c r="R43" s="12"/>
      <c r="S43" s="12"/>
      <c r="T43" s="12"/>
      <c r="U43" s="12"/>
      <c r="V43" s="74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1">
        <f t="shared" si="29"/>
        <v>2</v>
      </c>
      <c r="AI43" s="12">
        <f t="shared" si="30"/>
        <v>0</v>
      </c>
      <c r="AJ43" s="13">
        <f t="shared" si="31"/>
        <v>0</v>
      </c>
      <c r="AK43" s="6"/>
    </row>
    <row r="44" spans="1:453" ht="29" x14ac:dyDescent="0.35">
      <c r="A44" s="7">
        <f t="shared" si="28"/>
        <v>31</v>
      </c>
      <c r="B44" s="7">
        <v>3</v>
      </c>
      <c r="C44" s="67" t="s">
        <v>40</v>
      </c>
      <c r="D44" s="15" t="s">
        <v>168</v>
      </c>
      <c r="E44" s="17" t="s">
        <v>169</v>
      </c>
      <c r="F44" s="17" t="s">
        <v>31</v>
      </c>
      <c r="G44" s="18" t="s">
        <v>32</v>
      </c>
      <c r="H44" s="18" t="s">
        <v>32</v>
      </c>
      <c r="I44" s="18" t="s">
        <v>32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>
        <v>1</v>
      </c>
      <c r="U44" s="12"/>
      <c r="V44" s="74"/>
      <c r="W44" s="12"/>
      <c r="X44" s="12">
        <v>1</v>
      </c>
      <c r="Y44" s="12"/>
      <c r="Z44" s="12"/>
      <c r="AA44" s="12"/>
      <c r="AB44" s="12">
        <v>1</v>
      </c>
      <c r="AC44" s="12"/>
      <c r="AD44" s="12"/>
      <c r="AE44" s="12"/>
      <c r="AF44" s="12"/>
      <c r="AG44" s="12"/>
      <c r="AH44" s="11">
        <f t="shared" si="29"/>
        <v>3</v>
      </c>
      <c r="AI44" s="12">
        <f t="shared" si="30"/>
        <v>0</v>
      </c>
      <c r="AJ44" s="13">
        <f t="shared" si="31"/>
        <v>0</v>
      </c>
      <c r="AK44" s="6"/>
    </row>
    <row r="45" spans="1:453" ht="43.5" x14ac:dyDescent="0.35">
      <c r="A45" s="7">
        <f t="shared" si="28"/>
        <v>32</v>
      </c>
      <c r="B45" s="7">
        <v>1</v>
      </c>
      <c r="C45" s="67"/>
      <c r="D45" s="15" t="s">
        <v>62</v>
      </c>
      <c r="E45" s="17" t="s">
        <v>171</v>
      </c>
      <c r="F45" s="17" t="s">
        <v>170</v>
      </c>
      <c r="G45" s="18"/>
      <c r="H45" s="18" t="s">
        <v>32</v>
      </c>
      <c r="I45" s="18" t="s">
        <v>32</v>
      </c>
      <c r="J45" s="12"/>
      <c r="K45" s="12"/>
      <c r="L45" s="12"/>
      <c r="M45" s="12"/>
      <c r="N45" s="12">
        <v>1</v>
      </c>
      <c r="O45" s="12"/>
      <c r="P45" s="12"/>
      <c r="Q45" s="12"/>
      <c r="R45" s="12"/>
      <c r="S45" s="12"/>
      <c r="T45" s="12">
        <v>1</v>
      </c>
      <c r="U45" s="12"/>
      <c r="V45" s="74"/>
      <c r="W45" s="12"/>
      <c r="X45" s="12"/>
      <c r="Y45" s="12"/>
      <c r="Z45" s="12">
        <v>1</v>
      </c>
      <c r="AA45" s="12"/>
      <c r="AB45" s="12"/>
      <c r="AC45" s="12"/>
      <c r="AD45" s="12"/>
      <c r="AE45" s="12"/>
      <c r="AF45" s="12"/>
      <c r="AG45" s="12"/>
      <c r="AH45" s="11">
        <f t="shared" si="29"/>
        <v>3</v>
      </c>
      <c r="AI45" s="12">
        <f t="shared" si="30"/>
        <v>0</v>
      </c>
      <c r="AJ45" s="13">
        <f t="shared" si="31"/>
        <v>0</v>
      </c>
      <c r="AK45" s="6"/>
    </row>
    <row r="46" spans="1:453" ht="29" x14ac:dyDescent="0.35">
      <c r="A46" s="7">
        <f t="shared" si="28"/>
        <v>33</v>
      </c>
      <c r="B46" s="7">
        <v>1</v>
      </c>
      <c r="C46" s="67"/>
      <c r="D46" s="15" t="s">
        <v>63</v>
      </c>
      <c r="E46" s="17" t="s">
        <v>172</v>
      </c>
      <c r="F46" s="17" t="s">
        <v>31</v>
      </c>
      <c r="G46" s="18" t="s">
        <v>32</v>
      </c>
      <c r="H46" s="18" t="s">
        <v>32</v>
      </c>
      <c r="I46" s="18" t="s">
        <v>32</v>
      </c>
      <c r="J46" s="12"/>
      <c r="K46" s="12"/>
      <c r="L46" s="12"/>
      <c r="M46" s="12"/>
      <c r="N46" s="12"/>
      <c r="O46" s="12"/>
      <c r="P46" s="12"/>
      <c r="Q46" s="12"/>
      <c r="R46" s="12">
        <v>1</v>
      </c>
      <c r="S46" s="12"/>
      <c r="T46" s="12">
        <v>1</v>
      </c>
      <c r="U46" s="12"/>
      <c r="V46" s="74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1">
        <f t="shared" si="29"/>
        <v>2</v>
      </c>
      <c r="AI46" s="12">
        <f t="shared" si="30"/>
        <v>0</v>
      </c>
      <c r="AJ46" s="13">
        <f t="shared" si="31"/>
        <v>0</v>
      </c>
      <c r="AK46" s="6"/>
    </row>
    <row r="47" spans="1:453" ht="36" customHeight="1" x14ac:dyDescent="0.35">
      <c r="A47" s="7">
        <f t="shared" si="28"/>
        <v>34</v>
      </c>
      <c r="B47" s="7">
        <v>3</v>
      </c>
      <c r="C47" s="67"/>
      <c r="D47" s="15" t="s">
        <v>64</v>
      </c>
      <c r="E47" s="17" t="s">
        <v>173</v>
      </c>
      <c r="F47" s="17" t="s">
        <v>31</v>
      </c>
      <c r="G47" s="18"/>
      <c r="H47" s="18" t="s">
        <v>32</v>
      </c>
      <c r="I47" s="18" t="s">
        <v>32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74"/>
      <c r="W47" s="12"/>
      <c r="X47" s="12"/>
      <c r="Y47" s="12"/>
      <c r="Z47" s="12"/>
      <c r="AA47" s="12"/>
      <c r="AB47" s="12">
        <v>1</v>
      </c>
      <c r="AC47" s="12"/>
      <c r="AD47" s="12"/>
      <c r="AE47" s="12"/>
      <c r="AF47" s="12"/>
      <c r="AG47" s="12"/>
      <c r="AH47" s="11">
        <f t="shared" si="29"/>
        <v>1</v>
      </c>
      <c r="AI47" s="12">
        <f t="shared" si="30"/>
        <v>0</v>
      </c>
      <c r="AJ47" s="13">
        <f t="shared" si="31"/>
        <v>0</v>
      </c>
      <c r="AK47" s="6"/>
    </row>
    <row r="48" spans="1:453" ht="29" x14ac:dyDescent="0.35">
      <c r="A48" s="7">
        <f>A47+1</f>
        <v>35</v>
      </c>
      <c r="B48" s="7">
        <v>3</v>
      </c>
      <c r="C48" s="67"/>
      <c r="D48" s="15" t="s">
        <v>65</v>
      </c>
      <c r="E48" s="17" t="s">
        <v>174</v>
      </c>
      <c r="F48" s="17" t="s">
        <v>66</v>
      </c>
      <c r="G48" s="18"/>
      <c r="H48" s="18" t="s">
        <v>32</v>
      </c>
      <c r="I48" s="18" t="s">
        <v>32</v>
      </c>
      <c r="J48" s="12"/>
      <c r="K48" s="12"/>
      <c r="L48" s="12"/>
      <c r="M48" s="12"/>
      <c r="N48" s="12"/>
      <c r="O48" s="12"/>
      <c r="P48" s="12">
        <v>1</v>
      </c>
      <c r="Q48" s="12"/>
      <c r="R48" s="12"/>
      <c r="S48" s="12"/>
      <c r="T48" s="12"/>
      <c r="U48" s="12"/>
      <c r="V48" s="74"/>
      <c r="W48" s="12"/>
      <c r="X48" s="12"/>
      <c r="Y48" s="12"/>
      <c r="Z48" s="12">
        <v>1</v>
      </c>
      <c r="AA48" s="12"/>
      <c r="AB48" s="12"/>
      <c r="AC48" s="12"/>
      <c r="AD48" s="12"/>
      <c r="AE48" s="12"/>
      <c r="AF48" s="12"/>
      <c r="AG48" s="12"/>
      <c r="AH48" s="11">
        <f t="shared" si="29"/>
        <v>2</v>
      </c>
      <c r="AI48" s="12">
        <f t="shared" si="30"/>
        <v>0</v>
      </c>
      <c r="AJ48" s="13">
        <f t="shared" si="31"/>
        <v>0</v>
      </c>
      <c r="AK48" s="6"/>
    </row>
    <row r="49" spans="1:453" ht="87" x14ac:dyDescent="0.35">
      <c r="A49" s="7">
        <f t="shared" si="28"/>
        <v>36</v>
      </c>
      <c r="B49" s="7">
        <v>1</v>
      </c>
      <c r="C49" s="67"/>
      <c r="D49" s="15" t="s">
        <v>67</v>
      </c>
      <c r="E49" s="20" t="s">
        <v>175</v>
      </c>
      <c r="F49" s="15" t="s">
        <v>31</v>
      </c>
      <c r="G49" s="21" t="s">
        <v>32</v>
      </c>
      <c r="H49" s="21" t="s">
        <v>32</v>
      </c>
      <c r="I49" s="21" t="s">
        <v>32</v>
      </c>
      <c r="J49" s="12"/>
      <c r="K49" s="12"/>
      <c r="L49" s="12">
        <v>1</v>
      </c>
      <c r="M49" s="12"/>
      <c r="N49" s="12">
        <v>1</v>
      </c>
      <c r="O49" s="12" t="s">
        <v>36</v>
      </c>
      <c r="P49" s="12">
        <v>1</v>
      </c>
      <c r="Q49" s="12"/>
      <c r="R49" s="12">
        <v>1</v>
      </c>
      <c r="S49" s="12"/>
      <c r="T49" s="12">
        <v>1</v>
      </c>
      <c r="U49" s="12"/>
      <c r="V49" s="74">
        <v>1</v>
      </c>
      <c r="W49" s="12"/>
      <c r="X49" s="12">
        <v>1</v>
      </c>
      <c r="Y49" s="12"/>
      <c r="Z49" s="12">
        <v>1</v>
      </c>
      <c r="AA49" s="12"/>
      <c r="AB49" s="12">
        <v>1</v>
      </c>
      <c r="AC49" s="12"/>
      <c r="AD49" s="12">
        <v>1</v>
      </c>
      <c r="AE49" s="12" t="s">
        <v>36</v>
      </c>
      <c r="AF49" s="12"/>
      <c r="AG49" s="12"/>
      <c r="AH49" s="11">
        <f t="shared" si="29"/>
        <v>10</v>
      </c>
      <c r="AI49" s="12">
        <f t="shared" si="30"/>
        <v>0</v>
      </c>
      <c r="AJ49" s="13">
        <f t="shared" ref="AJ49:AJ55" si="32">(AI49/AH49)</f>
        <v>0</v>
      </c>
      <c r="AK49" s="14"/>
    </row>
    <row r="50" spans="1:453" ht="72.5" x14ac:dyDescent="0.35">
      <c r="A50" s="7">
        <f t="shared" si="28"/>
        <v>37</v>
      </c>
      <c r="B50" s="7">
        <v>1</v>
      </c>
      <c r="C50" s="67"/>
      <c r="D50" s="15" t="s">
        <v>68</v>
      </c>
      <c r="E50" s="17" t="s">
        <v>176</v>
      </c>
      <c r="F50" s="17" t="s">
        <v>69</v>
      </c>
      <c r="G50" s="18"/>
      <c r="H50" s="18" t="s">
        <v>32</v>
      </c>
      <c r="I50" s="18" t="s">
        <v>32</v>
      </c>
      <c r="J50" s="12">
        <v>1</v>
      </c>
      <c r="K50" s="12"/>
      <c r="L50" s="12">
        <v>1</v>
      </c>
      <c r="M50" s="12"/>
      <c r="N50" s="12">
        <v>1</v>
      </c>
      <c r="O50" s="12"/>
      <c r="P50" s="12">
        <v>1</v>
      </c>
      <c r="Q50" s="12"/>
      <c r="R50" s="12">
        <v>1</v>
      </c>
      <c r="S50" s="12"/>
      <c r="T50" s="12">
        <v>1</v>
      </c>
      <c r="U50" s="12"/>
      <c r="V50" s="74">
        <v>1</v>
      </c>
      <c r="W50" s="12"/>
      <c r="X50" s="12">
        <v>1</v>
      </c>
      <c r="Y50" s="12"/>
      <c r="Z50" s="12">
        <v>1</v>
      </c>
      <c r="AA50" s="12"/>
      <c r="AB50" s="12">
        <v>1</v>
      </c>
      <c r="AC50" s="12"/>
      <c r="AD50" s="12">
        <v>1</v>
      </c>
      <c r="AE50" s="12"/>
      <c r="AF50" s="12">
        <v>1</v>
      </c>
      <c r="AG50" s="12"/>
      <c r="AH50" s="11">
        <f t="shared" si="29"/>
        <v>12</v>
      </c>
      <c r="AI50" s="12">
        <f t="shared" si="30"/>
        <v>0</v>
      </c>
      <c r="AJ50" s="13">
        <f t="shared" si="32"/>
        <v>0</v>
      </c>
      <c r="AK50" s="14"/>
    </row>
    <row r="51" spans="1:453" ht="58.5" customHeight="1" x14ac:dyDescent="0.35">
      <c r="A51" s="7">
        <f t="shared" si="28"/>
        <v>38</v>
      </c>
      <c r="B51" s="7">
        <v>4</v>
      </c>
      <c r="C51" s="67"/>
      <c r="D51" s="15" t="s">
        <v>70</v>
      </c>
      <c r="E51" s="17" t="s">
        <v>177</v>
      </c>
      <c r="F51" s="17" t="s">
        <v>69</v>
      </c>
      <c r="G51" s="18"/>
      <c r="H51" s="18" t="s">
        <v>32</v>
      </c>
      <c r="I51" s="18" t="s">
        <v>32</v>
      </c>
      <c r="J51" s="12"/>
      <c r="K51" s="12"/>
      <c r="L51" s="12"/>
      <c r="M51" s="12"/>
      <c r="N51" s="12"/>
      <c r="O51" s="12"/>
      <c r="P51" s="12"/>
      <c r="Q51" s="12"/>
      <c r="R51" s="12"/>
      <c r="S51" s="12" t="s">
        <v>36</v>
      </c>
      <c r="T51" s="12"/>
      <c r="U51" s="12"/>
      <c r="V51" s="74"/>
      <c r="W51" s="12"/>
      <c r="X51" s="12">
        <v>1</v>
      </c>
      <c r="Y51" s="12"/>
      <c r="Z51" s="12">
        <v>1</v>
      </c>
      <c r="AA51" s="12"/>
      <c r="AB51" s="12"/>
      <c r="AC51" s="12"/>
      <c r="AD51" s="12"/>
      <c r="AE51" s="12"/>
      <c r="AF51" s="12"/>
      <c r="AG51" s="12"/>
      <c r="AH51" s="11">
        <f t="shared" si="29"/>
        <v>2</v>
      </c>
      <c r="AI51" s="12">
        <f t="shared" si="30"/>
        <v>0</v>
      </c>
      <c r="AJ51" s="13">
        <f t="shared" si="32"/>
        <v>0</v>
      </c>
      <c r="AK51" s="14"/>
    </row>
    <row r="52" spans="1:453" ht="45" customHeight="1" x14ac:dyDescent="0.35">
      <c r="A52" s="7">
        <f t="shared" si="28"/>
        <v>39</v>
      </c>
      <c r="B52" s="7">
        <v>2</v>
      </c>
      <c r="C52" s="67"/>
      <c r="D52" s="15" t="s">
        <v>71</v>
      </c>
      <c r="E52" s="17" t="s">
        <v>178</v>
      </c>
      <c r="F52" s="17" t="s">
        <v>69</v>
      </c>
      <c r="G52" s="18"/>
      <c r="H52" s="18" t="s">
        <v>32</v>
      </c>
      <c r="I52" s="18" t="s">
        <v>32</v>
      </c>
      <c r="J52" s="12"/>
      <c r="K52" s="12"/>
      <c r="L52" s="12"/>
      <c r="M52" s="12"/>
      <c r="N52" s="12"/>
      <c r="O52" s="12"/>
      <c r="P52" s="12"/>
      <c r="Q52" s="12"/>
      <c r="R52" s="12">
        <v>1</v>
      </c>
      <c r="S52" s="12"/>
      <c r="T52" s="12"/>
      <c r="U52" s="12"/>
      <c r="V52" s="74"/>
      <c r="W52" s="12"/>
      <c r="X52" s="12"/>
      <c r="Y52" s="12"/>
      <c r="Z52" s="12">
        <v>1</v>
      </c>
      <c r="AA52" s="12"/>
      <c r="AB52" s="12"/>
      <c r="AC52" s="12"/>
      <c r="AD52" s="12"/>
      <c r="AE52" s="12"/>
      <c r="AF52" s="12"/>
      <c r="AG52" s="12"/>
      <c r="AH52" s="11">
        <f t="shared" si="29"/>
        <v>2</v>
      </c>
      <c r="AI52" s="12">
        <f t="shared" si="30"/>
        <v>0</v>
      </c>
      <c r="AJ52" s="13">
        <f t="shared" si="32"/>
        <v>0</v>
      </c>
      <c r="AK52" s="14"/>
    </row>
    <row r="53" spans="1:453" ht="72.5" x14ac:dyDescent="0.35">
      <c r="A53" s="7">
        <f t="shared" si="28"/>
        <v>40</v>
      </c>
      <c r="B53" s="7">
        <v>3</v>
      </c>
      <c r="C53" s="67"/>
      <c r="D53" s="26" t="s">
        <v>72</v>
      </c>
      <c r="E53" s="19" t="s">
        <v>179</v>
      </c>
      <c r="F53" s="17" t="s">
        <v>69</v>
      </c>
      <c r="G53" s="18"/>
      <c r="H53" s="18" t="s">
        <v>32</v>
      </c>
      <c r="I53" s="18" t="s">
        <v>32</v>
      </c>
      <c r="J53" s="12">
        <v>1</v>
      </c>
      <c r="K53" s="12"/>
      <c r="L53" s="12">
        <v>1</v>
      </c>
      <c r="M53" s="12"/>
      <c r="N53" s="12">
        <v>1</v>
      </c>
      <c r="O53" s="12"/>
      <c r="P53" s="12">
        <v>1</v>
      </c>
      <c r="Q53" s="12"/>
      <c r="R53" s="12">
        <v>1</v>
      </c>
      <c r="S53" s="12"/>
      <c r="T53" s="12">
        <v>1</v>
      </c>
      <c r="U53" s="12"/>
      <c r="V53" s="74">
        <v>1</v>
      </c>
      <c r="W53" s="12"/>
      <c r="X53" s="12">
        <v>1</v>
      </c>
      <c r="Y53" s="12"/>
      <c r="Z53" s="12">
        <v>1</v>
      </c>
      <c r="AA53" s="12"/>
      <c r="AB53" s="12">
        <v>1</v>
      </c>
      <c r="AC53" s="12"/>
      <c r="AD53" s="12">
        <v>1</v>
      </c>
      <c r="AE53" s="12"/>
      <c r="AF53" s="12">
        <v>1</v>
      </c>
      <c r="AG53" s="12"/>
      <c r="AH53" s="11">
        <f t="shared" si="29"/>
        <v>12</v>
      </c>
      <c r="AI53" s="12">
        <f t="shared" si="30"/>
        <v>0</v>
      </c>
      <c r="AJ53" s="13">
        <f t="shared" si="32"/>
        <v>0</v>
      </c>
      <c r="AK53" s="25"/>
    </row>
    <row r="54" spans="1:453" ht="67" customHeight="1" x14ac:dyDescent="0.35">
      <c r="A54" s="7">
        <f t="shared" si="28"/>
        <v>41</v>
      </c>
      <c r="B54" s="7">
        <v>1</v>
      </c>
      <c r="C54" s="27" t="s">
        <v>53</v>
      </c>
      <c r="D54" s="29" t="s">
        <v>73</v>
      </c>
      <c r="E54" s="17" t="s">
        <v>180</v>
      </c>
      <c r="F54" s="17" t="s">
        <v>74</v>
      </c>
      <c r="G54" s="18"/>
      <c r="H54" s="18" t="s">
        <v>32</v>
      </c>
      <c r="I54" s="18" t="s">
        <v>32</v>
      </c>
      <c r="J54" s="12"/>
      <c r="K54" s="12"/>
      <c r="L54" s="12"/>
      <c r="M54" s="12"/>
      <c r="N54" s="12"/>
      <c r="O54" s="12"/>
      <c r="P54" s="12">
        <v>1</v>
      </c>
      <c r="Q54" s="12"/>
      <c r="R54" s="12">
        <v>1</v>
      </c>
      <c r="S54" s="12"/>
      <c r="T54" s="12">
        <v>1</v>
      </c>
      <c r="U54" s="12"/>
      <c r="V54" s="74">
        <v>1</v>
      </c>
      <c r="W54" s="12"/>
      <c r="X54" s="12">
        <v>1</v>
      </c>
      <c r="Y54" s="12"/>
      <c r="Z54" s="12">
        <v>1</v>
      </c>
      <c r="AA54" s="12"/>
      <c r="AB54" s="12">
        <v>1</v>
      </c>
      <c r="AC54" s="12"/>
      <c r="AD54" s="12">
        <v>1</v>
      </c>
      <c r="AE54" s="12"/>
      <c r="AF54" s="12">
        <v>1</v>
      </c>
      <c r="AG54" s="12"/>
      <c r="AH54" s="11">
        <f t="shared" ref="AH54:AH55" si="33">SUM(J54,L54,N54,P54,R54,T54,V54,X54,Z54,AB54,AD54,AF54)</f>
        <v>9</v>
      </c>
      <c r="AI54" s="12">
        <f t="shared" ref="AI54:AI55" si="34">SUM(K54,M54,O54,Q54,S54,U54,W54,Y54,AA54,AC54,AE54,AG54)</f>
        <v>0</v>
      </c>
      <c r="AJ54" s="13">
        <f t="shared" si="32"/>
        <v>0</v>
      </c>
      <c r="AK54" s="14"/>
    </row>
    <row r="55" spans="1:453" ht="55" customHeight="1" x14ac:dyDescent="0.35">
      <c r="A55" s="7">
        <f t="shared" si="28"/>
        <v>42</v>
      </c>
      <c r="B55" s="7">
        <v>1</v>
      </c>
      <c r="C55" s="28" t="s">
        <v>54</v>
      </c>
      <c r="D55" s="29" t="s">
        <v>75</v>
      </c>
      <c r="E55" s="17" t="s">
        <v>181</v>
      </c>
      <c r="F55" s="17" t="s">
        <v>69</v>
      </c>
      <c r="G55" s="18"/>
      <c r="H55" s="18" t="s">
        <v>32</v>
      </c>
      <c r="I55" s="18" t="s">
        <v>32</v>
      </c>
      <c r="J55" s="12"/>
      <c r="K55" s="12"/>
      <c r="L55" s="12"/>
      <c r="M55" s="12"/>
      <c r="N55" s="12"/>
      <c r="O55" s="12"/>
      <c r="P55" s="12">
        <v>1</v>
      </c>
      <c r="Q55" s="12"/>
      <c r="R55" s="12">
        <v>1</v>
      </c>
      <c r="S55" s="12"/>
      <c r="T55" s="12">
        <v>1</v>
      </c>
      <c r="U55" s="12"/>
      <c r="V55" s="74">
        <v>1</v>
      </c>
      <c r="W55" s="12"/>
      <c r="X55" s="12">
        <v>1</v>
      </c>
      <c r="Y55" s="12"/>
      <c r="Z55" s="12">
        <v>1</v>
      </c>
      <c r="AA55" s="12"/>
      <c r="AB55" s="12">
        <v>1</v>
      </c>
      <c r="AC55" s="12"/>
      <c r="AD55" s="12">
        <v>1</v>
      </c>
      <c r="AE55" s="12"/>
      <c r="AF55" s="12">
        <v>1</v>
      </c>
      <c r="AG55" s="12"/>
      <c r="AH55" s="11">
        <f t="shared" si="33"/>
        <v>9</v>
      </c>
      <c r="AI55" s="12">
        <f t="shared" si="34"/>
        <v>0</v>
      </c>
      <c r="AJ55" s="13">
        <f t="shared" si="32"/>
        <v>0</v>
      </c>
      <c r="AK55" s="14"/>
    </row>
    <row r="56" spans="1:453" hidden="1" x14ac:dyDescent="0.35">
      <c r="A56" s="7"/>
      <c r="B56" s="7"/>
      <c r="C56" s="31"/>
      <c r="D56" s="29"/>
      <c r="E56" s="17"/>
      <c r="F56" s="17"/>
      <c r="G56" s="18"/>
      <c r="H56" s="18"/>
      <c r="I56" s="18"/>
      <c r="J56" s="12">
        <f>SUM(J39:J55)</f>
        <v>6</v>
      </c>
      <c r="K56" s="12">
        <f t="shared" ref="K56:AG56" si="35">SUM(K39:K55)</f>
        <v>0</v>
      </c>
      <c r="L56" s="12">
        <f t="shared" si="35"/>
        <v>7</v>
      </c>
      <c r="M56" s="12">
        <f t="shared" si="35"/>
        <v>0</v>
      </c>
      <c r="N56" s="12">
        <f t="shared" si="35"/>
        <v>4</v>
      </c>
      <c r="O56" s="12">
        <f t="shared" si="35"/>
        <v>0</v>
      </c>
      <c r="P56" s="12">
        <f t="shared" si="35"/>
        <v>6</v>
      </c>
      <c r="Q56" s="12">
        <f t="shared" si="35"/>
        <v>0</v>
      </c>
      <c r="R56" s="12">
        <f t="shared" si="35"/>
        <v>7</v>
      </c>
      <c r="S56" s="12">
        <f t="shared" si="35"/>
        <v>0</v>
      </c>
      <c r="T56" s="12">
        <f t="shared" si="35"/>
        <v>8</v>
      </c>
      <c r="U56" s="12">
        <f t="shared" si="35"/>
        <v>0</v>
      </c>
      <c r="V56" s="74">
        <f t="shared" si="35"/>
        <v>5</v>
      </c>
      <c r="W56" s="12">
        <f t="shared" si="35"/>
        <v>0</v>
      </c>
      <c r="X56" s="12">
        <f t="shared" si="35"/>
        <v>8</v>
      </c>
      <c r="Y56" s="12">
        <f t="shared" si="35"/>
        <v>0</v>
      </c>
      <c r="Z56" s="12">
        <f t="shared" si="35"/>
        <v>10</v>
      </c>
      <c r="AA56" s="12">
        <f t="shared" si="35"/>
        <v>0</v>
      </c>
      <c r="AB56" s="12">
        <f t="shared" si="35"/>
        <v>7</v>
      </c>
      <c r="AC56" s="12">
        <f t="shared" si="35"/>
        <v>0</v>
      </c>
      <c r="AD56" s="12">
        <f t="shared" si="35"/>
        <v>5</v>
      </c>
      <c r="AE56" s="12">
        <f t="shared" si="35"/>
        <v>0</v>
      </c>
      <c r="AF56" s="12">
        <f t="shared" si="35"/>
        <v>4</v>
      </c>
      <c r="AG56" s="12">
        <f t="shared" si="35"/>
        <v>0</v>
      </c>
      <c r="AH56" s="12"/>
      <c r="AI56" s="12"/>
      <c r="AJ56" s="13"/>
      <c r="AK56" s="14"/>
    </row>
    <row r="57" spans="1:453" s="58" customFormat="1" ht="20.5" customHeight="1" x14ac:dyDescent="0.3">
      <c r="A57" s="84" t="s">
        <v>76</v>
      </c>
      <c r="B57" s="84"/>
      <c r="C57" s="84"/>
      <c r="D57" s="84"/>
      <c r="E57" s="84"/>
      <c r="F57" s="84"/>
      <c r="G57" s="84" t="s">
        <v>1</v>
      </c>
      <c r="H57" s="84"/>
      <c r="I57" s="84"/>
      <c r="J57" s="85" t="s">
        <v>2</v>
      </c>
      <c r="K57" s="85"/>
      <c r="L57" s="85" t="s">
        <v>3</v>
      </c>
      <c r="M57" s="85"/>
      <c r="N57" s="85" t="s">
        <v>4</v>
      </c>
      <c r="O57" s="85"/>
      <c r="P57" s="85" t="s">
        <v>5</v>
      </c>
      <c r="Q57" s="85"/>
      <c r="R57" s="85" t="s">
        <v>6</v>
      </c>
      <c r="S57" s="85"/>
      <c r="T57" s="85" t="s">
        <v>7</v>
      </c>
      <c r="U57" s="85"/>
      <c r="V57" s="85" t="s">
        <v>8</v>
      </c>
      <c r="W57" s="85"/>
      <c r="X57" s="85" t="s">
        <v>9</v>
      </c>
      <c r="Y57" s="85"/>
      <c r="Z57" s="85" t="s">
        <v>10</v>
      </c>
      <c r="AA57" s="85"/>
      <c r="AB57" s="85" t="s">
        <v>11</v>
      </c>
      <c r="AC57" s="85"/>
      <c r="AD57" s="85" t="s">
        <v>12</v>
      </c>
      <c r="AE57" s="85"/>
      <c r="AF57" s="85" t="s">
        <v>13</v>
      </c>
      <c r="AG57" s="85"/>
      <c r="AH57" s="87"/>
      <c r="AI57" s="87"/>
      <c r="AJ57" s="87"/>
      <c r="AK57" s="84" t="s">
        <v>14</v>
      </c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  <c r="IW57" s="57"/>
      <c r="IX57" s="57"/>
      <c r="IY57" s="57"/>
      <c r="IZ57" s="57"/>
      <c r="JA57" s="57"/>
      <c r="JB57" s="57"/>
      <c r="JC57" s="57"/>
      <c r="JD57" s="57"/>
      <c r="JE57" s="57"/>
      <c r="JF57" s="57"/>
      <c r="JG57" s="57"/>
      <c r="JH57" s="57"/>
      <c r="JI57" s="57"/>
      <c r="JJ57" s="57"/>
      <c r="JK57" s="57"/>
      <c r="JL57" s="57"/>
      <c r="JM57" s="57"/>
      <c r="JN57" s="57"/>
      <c r="JO57" s="57"/>
      <c r="JP57" s="57"/>
      <c r="JQ57" s="57"/>
      <c r="JR57" s="57"/>
      <c r="JS57" s="57"/>
      <c r="JT57" s="57"/>
      <c r="JU57" s="57"/>
      <c r="JV57" s="57"/>
      <c r="JW57" s="57"/>
      <c r="JX57" s="57"/>
      <c r="JY57" s="57"/>
      <c r="JZ57" s="57"/>
      <c r="KA57" s="57"/>
      <c r="KB57" s="57"/>
      <c r="KC57" s="57"/>
      <c r="KD57" s="57"/>
      <c r="KE57" s="57"/>
      <c r="KF57" s="57"/>
      <c r="KG57" s="57"/>
      <c r="KH57" s="57"/>
      <c r="KI57" s="57"/>
      <c r="KJ57" s="57"/>
      <c r="KK57" s="57"/>
      <c r="KL57" s="57"/>
      <c r="KM57" s="57"/>
      <c r="KN57" s="57"/>
      <c r="KO57" s="57"/>
      <c r="KP57" s="57"/>
      <c r="KQ57" s="57"/>
      <c r="KR57" s="57"/>
      <c r="KS57" s="57"/>
      <c r="KT57" s="57"/>
      <c r="KU57" s="57"/>
      <c r="KV57" s="57"/>
      <c r="KW57" s="57"/>
      <c r="KX57" s="57"/>
      <c r="KY57" s="57"/>
      <c r="KZ57" s="57"/>
      <c r="LA57" s="57"/>
      <c r="LB57" s="57"/>
      <c r="LC57" s="57"/>
      <c r="LD57" s="57"/>
      <c r="LE57" s="57"/>
      <c r="LF57" s="57"/>
      <c r="LG57" s="57"/>
      <c r="LH57" s="57"/>
      <c r="LI57" s="57"/>
      <c r="LJ57" s="57"/>
      <c r="LK57" s="57"/>
      <c r="LL57" s="57"/>
      <c r="LM57" s="57"/>
      <c r="LN57" s="57"/>
      <c r="LO57" s="57"/>
      <c r="LP57" s="57"/>
      <c r="LQ57" s="57"/>
      <c r="LR57" s="57"/>
      <c r="LS57" s="57"/>
      <c r="LT57" s="57"/>
      <c r="LU57" s="57"/>
      <c r="LV57" s="57"/>
      <c r="LW57" s="57"/>
      <c r="LX57" s="57"/>
      <c r="LY57" s="57"/>
      <c r="LZ57" s="57"/>
      <c r="MA57" s="57"/>
      <c r="MB57" s="57"/>
      <c r="MC57" s="57"/>
      <c r="MD57" s="57"/>
      <c r="ME57" s="57"/>
      <c r="MF57" s="57"/>
      <c r="MG57" s="57"/>
      <c r="MH57" s="57"/>
      <c r="MI57" s="57"/>
      <c r="MJ57" s="57"/>
      <c r="MK57" s="57"/>
      <c r="ML57" s="57"/>
      <c r="MM57" s="57"/>
      <c r="MN57" s="57"/>
      <c r="MO57" s="57"/>
      <c r="MP57" s="57"/>
      <c r="MQ57" s="57"/>
      <c r="MR57" s="57"/>
      <c r="MS57" s="57"/>
      <c r="MT57" s="57"/>
      <c r="MU57" s="57"/>
      <c r="MV57" s="57"/>
      <c r="MW57" s="57"/>
      <c r="MX57" s="57"/>
      <c r="MY57" s="57"/>
      <c r="MZ57" s="57"/>
      <c r="NA57" s="57"/>
      <c r="NB57" s="57"/>
      <c r="NC57" s="57"/>
      <c r="ND57" s="57"/>
      <c r="NE57" s="57"/>
      <c r="NF57" s="57"/>
      <c r="NG57" s="57"/>
      <c r="NH57" s="57"/>
      <c r="NI57" s="57"/>
      <c r="NJ57" s="57"/>
      <c r="NK57" s="57"/>
      <c r="NL57" s="57"/>
      <c r="NM57" s="57"/>
      <c r="NN57" s="57"/>
      <c r="NO57" s="57"/>
      <c r="NP57" s="57"/>
      <c r="NQ57" s="57"/>
      <c r="NR57" s="57"/>
      <c r="NS57" s="57"/>
      <c r="NT57" s="57"/>
      <c r="NU57" s="57"/>
      <c r="NV57" s="57"/>
      <c r="NW57" s="57"/>
      <c r="NX57" s="57"/>
      <c r="NY57" s="57"/>
      <c r="NZ57" s="57"/>
      <c r="OA57" s="57"/>
      <c r="OB57" s="57"/>
      <c r="OC57" s="57"/>
      <c r="OD57" s="57"/>
      <c r="OE57" s="57"/>
      <c r="OF57" s="57"/>
      <c r="OG57" s="57"/>
      <c r="OH57" s="57"/>
      <c r="OI57" s="57"/>
      <c r="OJ57" s="57"/>
      <c r="OK57" s="57"/>
      <c r="OL57" s="57"/>
      <c r="OM57" s="57"/>
      <c r="ON57" s="57"/>
      <c r="OO57" s="57"/>
      <c r="OP57" s="57"/>
      <c r="OQ57" s="57"/>
      <c r="OR57" s="57"/>
      <c r="OS57" s="57"/>
      <c r="OT57" s="57"/>
      <c r="OU57" s="57"/>
      <c r="OV57" s="57"/>
      <c r="OW57" s="57"/>
      <c r="OX57" s="57"/>
      <c r="OY57" s="57"/>
      <c r="OZ57" s="57"/>
      <c r="PA57" s="57"/>
      <c r="PB57" s="57"/>
      <c r="PC57" s="57"/>
      <c r="PD57" s="57"/>
      <c r="PE57" s="57"/>
      <c r="PF57" s="57"/>
      <c r="PG57" s="57"/>
      <c r="PH57" s="57"/>
      <c r="PI57" s="57"/>
      <c r="PJ57" s="57"/>
      <c r="PK57" s="57"/>
      <c r="PL57" s="57"/>
      <c r="PM57" s="57"/>
      <c r="PN57" s="57"/>
      <c r="PO57" s="57"/>
      <c r="PP57" s="57"/>
      <c r="PQ57" s="57"/>
      <c r="PR57" s="57"/>
      <c r="PS57" s="57"/>
      <c r="PT57" s="57"/>
      <c r="PU57" s="57"/>
      <c r="PV57" s="57"/>
      <c r="PW57" s="57"/>
      <c r="PX57" s="57"/>
      <c r="PY57" s="57"/>
      <c r="PZ57" s="57"/>
      <c r="QA57" s="57"/>
      <c r="QB57" s="57"/>
      <c r="QC57" s="57"/>
      <c r="QD57" s="57"/>
      <c r="QE57" s="57"/>
      <c r="QF57" s="57"/>
      <c r="QG57" s="57"/>
      <c r="QH57" s="57"/>
      <c r="QI57" s="57"/>
      <c r="QJ57" s="57"/>
      <c r="QK57" s="57"/>
    </row>
    <row r="58" spans="1:453" s="58" customFormat="1" ht="15.75" hidden="1" customHeight="1" thickBot="1" x14ac:dyDescent="0.35">
      <c r="A58" s="95"/>
      <c r="B58" s="95"/>
      <c r="C58" s="95"/>
      <c r="D58" s="90"/>
      <c r="E58" s="90"/>
      <c r="F58" s="90"/>
      <c r="G58" s="84"/>
      <c r="H58" s="84"/>
      <c r="I58" s="84"/>
      <c r="J58" s="91" t="s">
        <v>2</v>
      </c>
      <c r="K58" s="91"/>
      <c r="L58" s="91" t="s">
        <v>3</v>
      </c>
      <c r="M58" s="91"/>
      <c r="N58" s="91" t="s">
        <v>4</v>
      </c>
      <c r="O58" s="91"/>
      <c r="P58" s="91" t="s">
        <v>5</v>
      </c>
      <c r="Q58" s="91"/>
      <c r="R58" s="91" t="s">
        <v>6</v>
      </c>
      <c r="S58" s="91"/>
      <c r="T58" s="91" t="s">
        <v>7</v>
      </c>
      <c r="U58" s="91"/>
      <c r="V58" s="91" t="s">
        <v>8</v>
      </c>
      <c r="W58" s="91"/>
      <c r="X58" s="91" t="s">
        <v>9</v>
      </c>
      <c r="Y58" s="91"/>
      <c r="Z58" s="91" t="s">
        <v>10</v>
      </c>
      <c r="AA58" s="91"/>
      <c r="AB58" s="91" t="s">
        <v>11</v>
      </c>
      <c r="AC58" s="91"/>
      <c r="AD58" s="91" t="s">
        <v>12</v>
      </c>
      <c r="AE58" s="91"/>
      <c r="AF58" s="91" t="s">
        <v>13</v>
      </c>
      <c r="AG58" s="91"/>
      <c r="AH58" s="92"/>
      <c r="AI58" s="92"/>
      <c r="AJ58" s="88"/>
      <c r="AK58" s="84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  <c r="IW58" s="57"/>
      <c r="IX58" s="57"/>
      <c r="IY58" s="57"/>
      <c r="IZ58" s="57"/>
      <c r="JA58" s="57"/>
      <c r="JB58" s="57"/>
      <c r="JC58" s="57"/>
      <c r="JD58" s="57"/>
      <c r="JE58" s="57"/>
      <c r="JF58" s="57"/>
      <c r="JG58" s="57"/>
      <c r="JH58" s="57"/>
      <c r="JI58" s="57"/>
      <c r="JJ58" s="57"/>
      <c r="JK58" s="57"/>
      <c r="JL58" s="57"/>
      <c r="JM58" s="57"/>
      <c r="JN58" s="57"/>
      <c r="JO58" s="57"/>
      <c r="JP58" s="57"/>
      <c r="JQ58" s="57"/>
      <c r="JR58" s="57"/>
      <c r="JS58" s="57"/>
      <c r="JT58" s="57"/>
      <c r="JU58" s="57"/>
      <c r="JV58" s="57"/>
      <c r="JW58" s="57"/>
      <c r="JX58" s="57"/>
      <c r="JY58" s="57"/>
      <c r="JZ58" s="57"/>
      <c r="KA58" s="57"/>
      <c r="KB58" s="57"/>
      <c r="KC58" s="57"/>
      <c r="KD58" s="57"/>
      <c r="KE58" s="57"/>
      <c r="KF58" s="57"/>
      <c r="KG58" s="57"/>
      <c r="KH58" s="57"/>
      <c r="KI58" s="57"/>
      <c r="KJ58" s="57"/>
      <c r="KK58" s="57"/>
      <c r="KL58" s="57"/>
      <c r="KM58" s="57"/>
      <c r="KN58" s="57"/>
      <c r="KO58" s="57"/>
      <c r="KP58" s="57"/>
      <c r="KQ58" s="57"/>
      <c r="KR58" s="57"/>
      <c r="KS58" s="57"/>
      <c r="KT58" s="57"/>
      <c r="KU58" s="57"/>
      <c r="KV58" s="57"/>
      <c r="KW58" s="57"/>
      <c r="KX58" s="57"/>
      <c r="KY58" s="57"/>
      <c r="KZ58" s="57"/>
      <c r="LA58" s="57"/>
      <c r="LB58" s="57"/>
      <c r="LC58" s="57"/>
      <c r="LD58" s="57"/>
      <c r="LE58" s="57"/>
      <c r="LF58" s="57"/>
      <c r="LG58" s="57"/>
      <c r="LH58" s="57"/>
      <c r="LI58" s="57"/>
      <c r="LJ58" s="57"/>
      <c r="LK58" s="57"/>
      <c r="LL58" s="57"/>
      <c r="LM58" s="57"/>
      <c r="LN58" s="57"/>
      <c r="LO58" s="57"/>
      <c r="LP58" s="57"/>
      <c r="LQ58" s="57"/>
      <c r="LR58" s="57"/>
      <c r="LS58" s="57"/>
      <c r="LT58" s="57"/>
      <c r="LU58" s="57"/>
      <c r="LV58" s="57"/>
      <c r="LW58" s="57"/>
      <c r="LX58" s="57"/>
      <c r="LY58" s="57"/>
      <c r="LZ58" s="57"/>
      <c r="MA58" s="57"/>
      <c r="MB58" s="57"/>
      <c r="MC58" s="57"/>
      <c r="MD58" s="57"/>
      <c r="ME58" s="57"/>
      <c r="MF58" s="57"/>
      <c r="MG58" s="57"/>
      <c r="MH58" s="57"/>
      <c r="MI58" s="57"/>
      <c r="MJ58" s="57"/>
      <c r="MK58" s="57"/>
      <c r="ML58" s="57"/>
      <c r="MM58" s="57"/>
      <c r="MN58" s="57"/>
      <c r="MO58" s="57"/>
      <c r="MP58" s="57"/>
      <c r="MQ58" s="57"/>
      <c r="MR58" s="57"/>
      <c r="MS58" s="57"/>
      <c r="MT58" s="57"/>
      <c r="MU58" s="57"/>
      <c r="MV58" s="57"/>
      <c r="MW58" s="57"/>
      <c r="MX58" s="57"/>
      <c r="MY58" s="57"/>
      <c r="MZ58" s="57"/>
      <c r="NA58" s="57"/>
      <c r="NB58" s="57"/>
      <c r="NC58" s="57"/>
      <c r="ND58" s="57"/>
      <c r="NE58" s="57"/>
      <c r="NF58" s="57"/>
      <c r="NG58" s="57"/>
      <c r="NH58" s="57"/>
      <c r="NI58" s="57"/>
      <c r="NJ58" s="57"/>
      <c r="NK58" s="57"/>
      <c r="NL58" s="57"/>
      <c r="NM58" s="57"/>
      <c r="NN58" s="57"/>
      <c r="NO58" s="57"/>
      <c r="NP58" s="57"/>
      <c r="NQ58" s="57"/>
      <c r="NR58" s="57"/>
      <c r="NS58" s="57"/>
      <c r="NT58" s="57"/>
      <c r="NU58" s="57"/>
      <c r="NV58" s="57"/>
      <c r="NW58" s="57"/>
      <c r="NX58" s="57"/>
      <c r="NY58" s="57"/>
      <c r="NZ58" s="57"/>
      <c r="OA58" s="57"/>
      <c r="OB58" s="57"/>
      <c r="OC58" s="57"/>
      <c r="OD58" s="57"/>
      <c r="OE58" s="57"/>
      <c r="OF58" s="57"/>
      <c r="OG58" s="57"/>
      <c r="OH58" s="57"/>
      <c r="OI58" s="57"/>
      <c r="OJ58" s="57"/>
      <c r="OK58" s="57"/>
      <c r="OL58" s="57"/>
      <c r="OM58" s="57"/>
      <c r="ON58" s="57"/>
      <c r="OO58" s="57"/>
      <c r="OP58" s="57"/>
      <c r="OQ58" s="57"/>
      <c r="OR58" s="57"/>
      <c r="OS58" s="57"/>
      <c r="OT58" s="57"/>
      <c r="OU58" s="57"/>
      <c r="OV58" s="57"/>
      <c r="OW58" s="57"/>
      <c r="OX58" s="57"/>
      <c r="OY58" s="57"/>
      <c r="OZ58" s="57"/>
      <c r="PA58" s="57"/>
      <c r="PB58" s="57"/>
      <c r="PC58" s="57"/>
      <c r="PD58" s="57"/>
      <c r="PE58" s="57"/>
      <c r="PF58" s="57"/>
      <c r="PG58" s="57"/>
      <c r="PH58" s="57"/>
      <c r="PI58" s="57"/>
      <c r="PJ58" s="57"/>
      <c r="PK58" s="57"/>
      <c r="PL58" s="57"/>
      <c r="PM58" s="57"/>
      <c r="PN58" s="57"/>
      <c r="PO58" s="57"/>
      <c r="PP58" s="57"/>
      <c r="PQ58" s="57"/>
      <c r="PR58" s="57"/>
      <c r="PS58" s="57"/>
      <c r="PT58" s="57"/>
      <c r="PU58" s="57"/>
      <c r="PV58" s="57"/>
      <c r="PW58" s="57"/>
      <c r="PX58" s="57"/>
      <c r="PY58" s="57"/>
      <c r="PZ58" s="57"/>
      <c r="QA58" s="57"/>
      <c r="QB58" s="57"/>
      <c r="QC58" s="57"/>
      <c r="QD58" s="57"/>
      <c r="QE58" s="57"/>
      <c r="QF58" s="57"/>
      <c r="QG58" s="57"/>
      <c r="QH58" s="57"/>
      <c r="QI58" s="57"/>
      <c r="QJ58" s="57"/>
      <c r="QK58" s="57"/>
    </row>
    <row r="59" spans="1:453" s="58" customFormat="1" ht="15.75" hidden="1" customHeight="1" thickBot="1" x14ac:dyDescent="0.35">
      <c r="A59" s="95"/>
      <c r="B59" s="95"/>
      <c r="C59" s="95"/>
      <c r="D59" s="90"/>
      <c r="E59" s="90"/>
      <c r="F59" s="90"/>
      <c r="G59" s="84"/>
      <c r="H59" s="84"/>
      <c r="I59" s="84"/>
      <c r="J59" s="85" t="s">
        <v>15</v>
      </c>
      <c r="K59" s="91" t="s">
        <v>16</v>
      </c>
      <c r="L59" s="85" t="s">
        <v>15</v>
      </c>
      <c r="M59" s="91" t="s">
        <v>16</v>
      </c>
      <c r="N59" s="85" t="s">
        <v>15</v>
      </c>
      <c r="O59" s="91" t="s">
        <v>16</v>
      </c>
      <c r="P59" s="85" t="s">
        <v>15</v>
      </c>
      <c r="Q59" s="91" t="s">
        <v>16</v>
      </c>
      <c r="R59" s="85" t="s">
        <v>15</v>
      </c>
      <c r="S59" s="91" t="s">
        <v>16</v>
      </c>
      <c r="T59" s="85" t="s">
        <v>15</v>
      </c>
      <c r="U59" s="91" t="s">
        <v>16</v>
      </c>
      <c r="V59" s="85" t="s">
        <v>15</v>
      </c>
      <c r="W59" s="91" t="s">
        <v>16</v>
      </c>
      <c r="X59" s="85" t="s">
        <v>15</v>
      </c>
      <c r="Y59" s="91" t="s">
        <v>16</v>
      </c>
      <c r="Z59" s="85" t="s">
        <v>15</v>
      </c>
      <c r="AA59" s="91" t="s">
        <v>16</v>
      </c>
      <c r="AB59" s="85" t="s">
        <v>15</v>
      </c>
      <c r="AC59" s="91" t="s">
        <v>16</v>
      </c>
      <c r="AD59" s="85" t="s">
        <v>15</v>
      </c>
      <c r="AE59" s="91" t="s">
        <v>16</v>
      </c>
      <c r="AF59" s="85" t="s">
        <v>15</v>
      </c>
      <c r="AG59" s="91" t="s">
        <v>16</v>
      </c>
      <c r="AH59" s="92"/>
      <c r="AI59" s="92"/>
      <c r="AJ59" s="84" t="s">
        <v>17</v>
      </c>
      <c r="AK59" s="84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  <c r="IW59" s="57"/>
      <c r="IX59" s="57"/>
      <c r="IY59" s="57"/>
      <c r="IZ59" s="57"/>
      <c r="JA59" s="57"/>
      <c r="JB59" s="57"/>
      <c r="JC59" s="57"/>
      <c r="JD59" s="57"/>
      <c r="JE59" s="57"/>
      <c r="JF59" s="57"/>
      <c r="JG59" s="57"/>
      <c r="JH59" s="57"/>
      <c r="JI59" s="57"/>
      <c r="JJ59" s="57"/>
      <c r="JK59" s="57"/>
      <c r="JL59" s="57"/>
      <c r="JM59" s="57"/>
      <c r="JN59" s="57"/>
      <c r="JO59" s="57"/>
      <c r="JP59" s="57"/>
      <c r="JQ59" s="57"/>
      <c r="JR59" s="57"/>
      <c r="JS59" s="57"/>
      <c r="JT59" s="57"/>
      <c r="JU59" s="57"/>
      <c r="JV59" s="57"/>
      <c r="JW59" s="57"/>
      <c r="JX59" s="57"/>
      <c r="JY59" s="57"/>
      <c r="JZ59" s="57"/>
      <c r="KA59" s="57"/>
      <c r="KB59" s="57"/>
      <c r="KC59" s="57"/>
      <c r="KD59" s="57"/>
      <c r="KE59" s="57"/>
      <c r="KF59" s="57"/>
      <c r="KG59" s="57"/>
      <c r="KH59" s="57"/>
      <c r="KI59" s="57"/>
      <c r="KJ59" s="57"/>
      <c r="KK59" s="57"/>
      <c r="KL59" s="57"/>
      <c r="KM59" s="57"/>
      <c r="KN59" s="57"/>
      <c r="KO59" s="57"/>
      <c r="KP59" s="57"/>
      <c r="KQ59" s="57"/>
      <c r="KR59" s="57"/>
      <c r="KS59" s="57"/>
      <c r="KT59" s="57"/>
      <c r="KU59" s="57"/>
      <c r="KV59" s="57"/>
      <c r="KW59" s="57"/>
      <c r="KX59" s="57"/>
      <c r="KY59" s="57"/>
      <c r="KZ59" s="57"/>
      <c r="LA59" s="57"/>
      <c r="LB59" s="57"/>
      <c r="LC59" s="57"/>
      <c r="LD59" s="57"/>
      <c r="LE59" s="57"/>
      <c r="LF59" s="57"/>
      <c r="LG59" s="57"/>
      <c r="LH59" s="57"/>
      <c r="LI59" s="57"/>
      <c r="LJ59" s="57"/>
      <c r="LK59" s="57"/>
      <c r="LL59" s="57"/>
      <c r="LM59" s="57"/>
      <c r="LN59" s="57"/>
      <c r="LO59" s="57"/>
      <c r="LP59" s="57"/>
      <c r="LQ59" s="57"/>
      <c r="LR59" s="57"/>
      <c r="LS59" s="57"/>
      <c r="LT59" s="57"/>
      <c r="LU59" s="57"/>
      <c r="LV59" s="57"/>
      <c r="LW59" s="57"/>
      <c r="LX59" s="57"/>
      <c r="LY59" s="57"/>
      <c r="LZ59" s="57"/>
      <c r="MA59" s="57"/>
      <c r="MB59" s="57"/>
      <c r="MC59" s="57"/>
      <c r="MD59" s="57"/>
      <c r="ME59" s="57"/>
      <c r="MF59" s="57"/>
      <c r="MG59" s="57"/>
      <c r="MH59" s="57"/>
      <c r="MI59" s="57"/>
      <c r="MJ59" s="57"/>
      <c r="MK59" s="57"/>
      <c r="ML59" s="57"/>
      <c r="MM59" s="57"/>
      <c r="MN59" s="57"/>
      <c r="MO59" s="57"/>
      <c r="MP59" s="57"/>
      <c r="MQ59" s="57"/>
      <c r="MR59" s="57"/>
      <c r="MS59" s="57"/>
      <c r="MT59" s="57"/>
      <c r="MU59" s="57"/>
      <c r="MV59" s="57"/>
      <c r="MW59" s="57"/>
      <c r="MX59" s="57"/>
      <c r="MY59" s="57"/>
      <c r="MZ59" s="57"/>
      <c r="NA59" s="57"/>
      <c r="NB59" s="57"/>
      <c r="NC59" s="57"/>
      <c r="ND59" s="57"/>
      <c r="NE59" s="57"/>
      <c r="NF59" s="57"/>
      <c r="NG59" s="57"/>
      <c r="NH59" s="57"/>
      <c r="NI59" s="57"/>
      <c r="NJ59" s="57"/>
      <c r="NK59" s="57"/>
      <c r="NL59" s="57"/>
      <c r="NM59" s="57"/>
      <c r="NN59" s="57"/>
      <c r="NO59" s="57"/>
      <c r="NP59" s="57"/>
      <c r="NQ59" s="57"/>
      <c r="NR59" s="57"/>
      <c r="NS59" s="57"/>
      <c r="NT59" s="57"/>
      <c r="NU59" s="57"/>
      <c r="NV59" s="57"/>
      <c r="NW59" s="57"/>
      <c r="NX59" s="57"/>
      <c r="NY59" s="57"/>
      <c r="NZ59" s="57"/>
      <c r="OA59" s="57"/>
      <c r="OB59" s="57"/>
      <c r="OC59" s="57"/>
      <c r="OD59" s="57"/>
      <c r="OE59" s="57"/>
      <c r="OF59" s="57"/>
      <c r="OG59" s="57"/>
      <c r="OH59" s="57"/>
      <c r="OI59" s="57"/>
      <c r="OJ59" s="57"/>
      <c r="OK59" s="57"/>
      <c r="OL59" s="57"/>
      <c r="OM59" s="57"/>
      <c r="ON59" s="57"/>
      <c r="OO59" s="57"/>
      <c r="OP59" s="57"/>
      <c r="OQ59" s="57"/>
      <c r="OR59" s="57"/>
      <c r="OS59" s="57"/>
      <c r="OT59" s="57"/>
      <c r="OU59" s="57"/>
      <c r="OV59" s="57"/>
      <c r="OW59" s="57"/>
      <c r="OX59" s="57"/>
      <c r="OY59" s="57"/>
      <c r="OZ59" s="57"/>
      <c r="PA59" s="57"/>
      <c r="PB59" s="57"/>
      <c r="PC59" s="57"/>
      <c r="PD59" s="57"/>
      <c r="PE59" s="57"/>
      <c r="PF59" s="57"/>
      <c r="PG59" s="57"/>
      <c r="PH59" s="57"/>
      <c r="PI59" s="57"/>
      <c r="PJ59" s="57"/>
      <c r="PK59" s="57"/>
      <c r="PL59" s="57"/>
      <c r="PM59" s="57"/>
      <c r="PN59" s="57"/>
      <c r="PO59" s="57"/>
      <c r="PP59" s="57"/>
      <c r="PQ59" s="57"/>
      <c r="PR59" s="57"/>
      <c r="PS59" s="57"/>
      <c r="PT59" s="57"/>
      <c r="PU59" s="57"/>
      <c r="PV59" s="57"/>
      <c r="PW59" s="57"/>
      <c r="PX59" s="57"/>
      <c r="PY59" s="57"/>
      <c r="PZ59" s="57"/>
      <c r="QA59" s="57"/>
      <c r="QB59" s="57"/>
      <c r="QC59" s="57"/>
      <c r="QD59" s="57"/>
      <c r="QE59" s="57"/>
      <c r="QF59" s="57"/>
      <c r="QG59" s="57"/>
      <c r="QH59" s="57"/>
      <c r="QI59" s="57"/>
      <c r="QJ59" s="57"/>
      <c r="QK59" s="57"/>
    </row>
    <row r="60" spans="1:453" s="58" customFormat="1" ht="15" hidden="1" customHeight="1" thickBot="1" x14ac:dyDescent="0.35">
      <c r="A60" s="95"/>
      <c r="B60" s="95"/>
      <c r="C60" s="95"/>
      <c r="D60" s="90"/>
      <c r="E60" s="90"/>
      <c r="F60" s="90"/>
      <c r="G60" s="93" t="s">
        <v>25</v>
      </c>
      <c r="H60" s="83" t="s">
        <v>26</v>
      </c>
      <c r="I60" s="83" t="s">
        <v>27</v>
      </c>
      <c r="J60" s="85"/>
      <c r="K60" s="91"/>
      <c r="L60" s="85"/>
      <c r="M60" s="91"/>
      <c r="N60" s="85"/>
      <c r="O60" s="91"/>
      <c r="P60" s="85"/>
      <c r="Q60" s="91"/>
      <c r="R60" s="85"/>
      <c r="S60" s="91"/>
      <c r="T60" s="85"/>
      <c r="U60" s="91"/>
      <c r="V60" s="85"/>
      <c r="W60" s="91"/>
      <c r="X60" s="85"/>
      <c r="Y60" s="91"/>
      <c r="Z60" s="85"/>
      <c r="AA60" s="91"/>
      <c r="AB60" s="85"/>
      <c r="AC60" s="91"/>
      <c r="AD60" s="85"/>
      <c r="AE60" s="91"/>
      <c r="AF60" s="85"/>
      <c r="AG60" s="91"/>
      <c r="AH60" s="92"/>
      <c r="AI60" s="92"/>
      <c r="AJ60" s="84"/>
      <c r="AK60" s="84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  <c r="IW60" s="57"/>
      <c r="IX60" s="57"/>
      <c r="IY60" s="57"/>
      <c r="IZ60" s="57"/>
      <c r="JA60" s="57"/>
      <c r="JB60" s="57"/>
      <c r="JC60" s="57"/>
      <c r="JD60" s="57"/>
      <c r="JE60" s="57"/>
      <c r="JF60" s="57"/>
      <c r="JG60" s="57"/>
      <c r="JH60" s="57"/>
      <c r="JI60" s="57"/>
      <c r="JJ60" s="57"/>
      <c r="JK60" s="57"/>
      <c r="JL60" s="57"/>
      <c r="JM60" s="57"/>
      <c r="JN60" s="57"/>
      <c r="JO60" s="57"/>
      <c r="JP60" s="57"/>
      <c r="JQ60" s="57"/>
      <c r="JR60" s="57"/>
      <c r="JS60" s="57"/>
      <c r="JT60" s="57"/>
      <c r="JU60" s="57"/>
      <c r="JV60" s="57"/>
      <c r="JW60" s="57"/>
      <c r="JX60" s="57"/>
      <c r="JY60" s="57"/>
      <c r="JZ60" s="57"/>
      <c r="KA60" s="57"/>
      <c r="KB60" s="57"/>
      <c r="KC60" s="57"/>
      <c r="KD60" s="57"/>
      <c r="KE60" s="57"/>
      <c r="KF60" s="57"/>
      <c r="KG60" s="57"/>
      <c r="KH60" s="57"/>
      <c r="KI60" s="57"/>
      <c r="KJ60" s="57"/>
      <c r="KK60" s="57"/>
      <c r="KL60" s="57"/>
      <c r="KM60" s="57"/>
      <c r="KN60" s="57"/>
      <c r="KO60" s="57"/>
      <c r="KP60" s="57"/>
      <c r="KQ60" s="57"/>
      <c r="KR60" s="57"/>
      <c r="KS60" s="57"/>
      <c r="KT60" s="57"/>
      <c r="KU60" s="57"/>
      <c r="KV60" s="57"/>
      <c r="KW60" s="57"/>
      <c r="KX60" s="57"/>
      <c r="KY60" s="57"/>
      <c r="KZ60" s="57"/>
      <c r="LA60" s="57"/>
      <c r="LB60" s="57"/>
      <c r="LC60" s="57"/>
      <c r="LD60" s="57"/>
      <c r="LE60" s="57"/>
      <c r="LF60" s="57"/>
      <c r="LG60" s="57"/>
      <c r="LH60" s="57"/>
      <c r="LI60" s="57"/>
      <c r="LJ60" s="57"/>
      <c r="LK60" s="57"/>
      <c r="LL60" s="57"/>
      <c r="LM60" s="57"/>
      <c r="LN60" s="57"/>
      <c r="LO60" s="57"/>
      <c r="LP60" s="57"/>
      <c r="LQ60" s="57"/>
      <c r="LR60" s="57"/>
      <c r="LS60" s="57"/>
      <c r="LT60" s="57"/>
      <c r="LU60" s="57"/>
      <c r="LV60" s="57"/>
      <c r="LW60" s="57"/>
      <c r="LX60" s="57"/>
      <c r="LY60" s="57"/>
      <c r="LZ60" s="57"/>
      <c r="MA60" s="57"/>
      <c r="MB60" s="57"/>
      <c r="MC60" s="57"/>
      <c r="MD60" s="57"/>
      <c r="ME60" s="57"/>
      <c r="MF60" s="57"/>
      <c r="MG60" s="57"/>
      <c r="MH60" s="57"/>
      <c r="MI60" s="57"/>
      <c r="MJ60" s="57"/>
      <c r="MK60" s="57"/>
      <c r="ML60" s="57"/>
      <c r="MM60" s="57"/>
      <c r="MN60" s="57"/>
      <c r="MO60" s="57"/>
      <c r="MP60" s="57"/>
      <c r="MQ60" s="57"/>
      <c r="MR60" s="57"/>
      <c r="MS60" s="57"/>
      <c r="MT60" s="57"/>
      <c r="MU60" s="57"/>
      <c r="MV60" s="57"/>
      <c r="MW60" s="57"/>
      <c r="MX60" s="57"/>
      <c r="MY60" s="57"/>
      <c r="MZ60" s="57"/>
      <c r="NA60" s="57"/>
      <c r="NB60" s="57"/>
      <c r="NC60" s="57"/>
      <c r="ND60" s="57"/>
      <c r="NE60" s="57"/>
      <c r="NF60" s="57"/>
      <c r="NG60" s="57"/>
      <c r="NH60" s="57"/>
      <c r="NI60" s="57"/>
      <c r="NJ60" s="57"/>
      <c r="NK60" s="57"/>
      <c r="NL60" s="57"/>
      <c r="NM60" s="57"/>
      <c r="NN60" s="57"/>
      <c r="NO60" s="57"/>
      <c r="NP60" s="57"/>
      <c r="NQ60" s="57"/>
      <c r="NR60" s="57"/>
      <c r="NS60" s="57"/>
      <c r="NT60" s="57"/>
      <c r="NU60" s="57"/>
      <c r="NV60" s="57"/>
      <c r="NW60" s="57"/>
      <c r="NX60" s="57"/>
      <c r="NY60" s="57"/>
      <c r="NZ60" s="57"/>
      <c r="OA60" s="57"/>
      <c r="OB60" s="57"/>
      <c r="OC60" s="57"/>
      <c r="OD60" s="57"/>
      <c r="OE60" s="57"/>
      <c r="OF60" s="57"/>
      <c r="OG60" s="57"/>
      <c r="OH60" s="57"/>
      <c r="OI60" s="57"/>
      <c r="OJ60" s="57"/>
      <c r="OK60" s="57"/>
      <c r="OL60" s="57"/>
      <c r="OM60" s="57"/>
      <c r="ON60" s="57"/>
      <c r="OO60" s="57"/>
      <c r="OP60" s="57"/>
      <c r="OQ60" s="57"/>
      <c r="OR60" s="57"/>
      <c r="OS60" s="57"/>
      <c r="OT60" s="57"/>
      <c r="OU60" s="57"/>
      <c r="OV60" s="57"/>
      <c r="OW60" s="57"/>
      <c r="OX60" s="57"/>
      <c r="OY60" s="57"/>
      <c r="OZ60" s="57"/>
      <c r="PA60" s="57"/>
      <c r="PB60" s="57"/>
      <c r="PC60" s="57"/>
      <c r="PD60" s="57"/>
      <c r="PE60" s="57"/>
      <c r="PF60" s="57"/>
      <c r="PG60" s="57"/>
      <c r="PH60" s="57"/>
      <c r="PI60" s="57"/>
      <c r="PJ60" s="57"/>
      <c r="PK60" s="57"/>
      <c r="PL60" s="57"/>
      <c r="PM60" s="57"/>
      <c r="PN60" s="57"/>
      <c r="PO60" s="57"/>
      <c r="PP60" s="57"/>
      <c r="PQ60" s="57"/>
      <c r="PR60" s="57"/>
      <c r="PS60" s="57"/>
      <c r="PT60" s="57"/>
      <c r="PU60" s="57"/>
      <c r="PV60" s="57"/>
      <c r="PW60" s="57"/>
      <c r="PX60" s="57"/>
      <c r="PY60" s="57"/>
      <c r="PZ60" s="57"/>
      <c r="QA60" s="57"/>
      <c r="QB60" s="57"/>
      <c r="QC60" s="57"/>
      <c r="QD60" s="57"/>
      <c r="QE60" s="57"/>
      <c r="QF60" s="57"/>
      <c r="QG60" s="57"/>
      <c r="QH60" s="57"/>
      <c r="QI60" s="57"/>
      <c r="QJ60" s="57"/>
      <c r="QK60" s="57"/>
    </row>
    <row r="61" spans="1:453" s="58" customFormat="1" ht="24" customHeight="1" x14ac:dyDescent="0.3">
      <c r="A61" s="84" t="s">
        <v>19</v>
      </c>
      <c r="B61" s="83" t="s">
        <v>20</v>
      </c>
      <c r="C61" s="84" t="s">
        <v>21</v>
      </c>
      <c r="D61" s="83" t="s">
        <v>22</v>
      </c>
      <c r="E61" s="83" t="s">
        <v>23</v>
      </c>
      <c r="F61" s="83" t="s">
        <v>24</v>
      </c>
      <c r="G61" s="83" t="s">
        <v>25</v>
      </c>
      <c r="H61" s="83"/>
      <c r="I61" s="83"/>
      <c r="J61" s="85" t="s">
        <v>28</v>
      </c>
      <c r="K61" s="85"/>
      <c r="L61" s="85" t="s">
        <v>28</v>
      </c>
      <c r="M61" s="85"/>
      <c r="N61" s="85" t="s">
        <v>28</v>
      </c>
      <c r="O61" s="85"/>
      <c r="P61" s="85" t="s">
        <v>28</v>
      </c>
      <c r="Q61" s="85"/>
      <c r="R61" s="85" t="s">
        <v>28</v>
      </c>
      <c r="S61" s="85"/>
      <c r="T61" s="85" t="s">
        <v>28</v>
      </c>
      <c r="U61" s="85"/>
      <c r="V61" s="85" t="s">
        <v>28</v>
      </c>
      <c r="W61" s="85"/>
      <c r="X61" s="85" t="s">
        <v>28</v>
      </c>
      <c r="Y61" s="85"/>
      <c r="Z61" s="85" t="s">
        <v>28</v>
      </c>
      <c r="AA61" s="85"/>
      <c r="AB61" s="85" t="s">
        <v>28</v>
      </c>
      <c r="AC61" s="85"/>
      <c r="AD61" s="85" t="s">
        <v>28</v>
      </c>
      <c r="AE61" s="85"/>
      <c r="AF61" s="85" t="s">
        <v>28</v>
      </c>
      <c r="AG61" s="85"/>
      <c r="AH61" s="86">
        <f>((J62+L62+N62+P62+R62+T62+V62+X62+Z62+AB62+AD62+AF62)/12)</f>
        <v>0</v>
      </c>
      <c r="AI61" s="86"/>
      <c r="AJ61" s="84"/>
      <c r="AK61" s="84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  <c r="IW61" s="57"/>
      <c r="IX61" s="57"/>
      <c r="IY61" s="57"/>
      <c r="IZ61" s="57"/>
      <c r="JA61" s="57"/>
      <c r="JB61" s="57"/>
      <c r="JC61" s="57"/>
      <c r="JD61" s="57"/>
      <c r="JE61" s="57"/>
      <c r="JF61" s="57"/>
      <c r="JG61" s="57"/>
      <c r="JH61" s="57"/>
      <c r="JI61" s="57"/>
      <c r="JJ61" s="57"/>
      <c r="JK61" s="57"/>
      <c r="JL61" s="57"/>
      <c r="JM61" s="57"/>
      <c r="JN61" s="57"/>
      <c r="JO61" s="57"/>
      <c r="JP61" s="57"/>
      <c r="JQ61" s="57"/>
      <c r="JR61" s="57"/>
      <c r="JS61" s="57"/>
      <c r="JT61" s="57"/>
      <c r="JU61" s="57"/>
      <c r="JV61" s="57"/>
      <c r="JW61" s="57"/>
      <c r="JX61" s="57"/>
      <c r="JY61" s="57"/>
      <c r="JZ61" s="57"/>
      <c r="KA61" s="57"/>
      <c r="KB61" s="57"/>
      <c r="KC61" s="57"/>
      <c r="KD61" s="57"/>
      <c r="KE61" s="57"/>
      <c r="KF61" s="57"/>
      <c r="KG61" s="57"/>
      <c r="KH61" s="57"/>
      <c r="KI61" s="57"/>
      <c r="KJ61" s="57"/>
      <c r="KK61" s="57"/>
      <c r="KL61" s="57"/>
      <c r="KM61" s="57"/>
      <c r="KN61" s="57"/>
      <c r="KO61" s="57"/>
      <c r="KP61" s="57"/>
      <c r="KQ61" s="57"/>
      <c r="KR61" s="57"/>
      <c r="KS61" s="57"/>
      <c r="KT61" s="57"/>
      <c r="KU61" s="57"/>
      <c r="KV61" s="57"/>
      <c r="KW61" s="57"/>
      <c r="KX61" s="57"/>
      <c r="KY61" s="57"/>
      <c r="KZ61" s="57"/>
      <c r="LA61" s="57"/>
      <c r="LB61" s="57"/>
      <c r="LC61" s="57"/>
      <c r="LD61" s="57"/>
      <c r="LE61" s="57"/>
      <c r="LF61" s="57"/>
      <c r="LG61" s="57"/>
      <c r="LH61" s="57"/>
      <c r="LI61" s="57"/>
      <c r="LJ61" s="57"/>
      <c r="LK61" s="57"/>
      <c r="LL61" s="57"/>
      <c r="LM61" s="57"/>
      <c r="LN61" s="57"/>
      <c r="LO61" s="57"/>
      <c r="LP61" s="57"/>
      <c r="LQ61" s="57"/>
      <c r="LR61" s="57"/>
      <c r="LS61" s="57"/>
      <c r="LT61" s="57"/>
      <c r="LU61" s="57"/>
      <c r="LV61" s="57"/>
      <c r="LW61" s="57"/>
      <c r="LX61" s="57"/>
      <c r="LY61" s="57"/>
      <c r="LZ61" s="57"/>
      <c r="MA61" s="57"/>
      <c r="MB61" s="57"/>
      <c r="MC61" s="57"/>
      <c r="MD61" s="57"/>
      <c r="ME61" s="57"/>
      <c r="MF61" s="57"/>
      <c r="MG61" s="57"/>
      <c r="MH61" s="57"/>
      <c r="MI61" s="57"/>
      <c r="MJ61" s="57"/>
      <c r="MK61" s="57"/>
      <c r="ML61" s="57"/>
      <c r="MM61" s="57"/>
      <c r="MN61" s="57"/>
      <c r="MO61" s="57"/>
      <c r="MP61" s="57"/>
      <c r="MQ61" s="57"/>
      <c r="MR61" s="57"/>
      <c r="MS61" s="57"/>
      <c r="MT61" s="57"/>
      <c r="MU61" s="57"/>
      <c r="MV61" s="57"/>
      <c r="MW61" s="57"/>
      <c r="MX61" s="57"/>
      <c r="MY61" s="57"/>
      <c r="MZ61" s="57"/>
      <c r="NA61" s="57"/>
      <c r="NB61" s="57"/>
      <c r="NC61" s="57"/>
      <c r="ND61" s="57"/>
      <c r="NE61" s="57"/>
      <c r="NF61" s="57"/>
      <c r="NG61" s="57"/>
      <c r="NH61" s="57"/>
      <c r="NI61" s="57"/>
      <c r="NJ61" s="57"/>
      <c r="NK61" s="57"/>
      <c r="NL61" s="57"/>
      <c r="NM61" s="57"/>
      <c r="NN61" s="57"/>
      <c r="NO61" s="57"/>
      <c r="NP61" s="57"/>
      <c r="NQ61" s="57"/>
      <c r="NR61" s="57"/>
      <c r="NS61" s="57"/>
      <c r="NT61" s="57"/>
      <c r="NU61" s="57"/>
      <c r="NV61" s="57"/>
      <c r="NW61" s="57"/>
      <c r="NX61" s="57"/>
      <c r="NY61" s="57"/>
      <c r="NZ61" s="57"/>
      <c r="OA61" s="57"/>
      <c r="OB61" s="57"/>
      <c r="OC61" s="57"/>
      <c r="OD61" s="57"/>
      <c r="OE61" s="57"/>
      <c r="OF61" s="57"/>
      <c r="OG61" s="57"/>
      <c r="OH61" s="57"/>
      <c r="OI61" s="57"/>
      <c r="OJ61" s="57"/>
      <c r="OK61" s="57"/>
      <c r="OL61" s="57"/>
      <c r="OM61" s="57"/>
      <c r="ON61" s="57"/>
      <c r="OO61" s="57"/>
      <c r="OP61" s="57"/>
      <c r="OQ61" s="57"/>
      <c r="OR61" s="57"/>
      <c r="OS61" s="57"/>
      <c r="OT61" s="57"/>
      <c r="OU61" s="57"/>
      <c r="OV61" s="57"/>
      <c r="OW61" s="57"/>
      <c r="OX61" s="57"/>
      <c r="OY61" s="57"/>
      <c r="OZ61" s="57"/>
      <c r="PA61" s="57"/>
      <c r="PB61" s="57"/>
      <c r="PC61" s="57"/>
      <c r="PD61" s="57"/>
      <c r="PE61" s="57"/>
      <c r="PF61" s="57"/>
      <c r="PG61" s="57"/>
      <c r="PH61" s="57"/>
      <c r="PI61" s="57"/>
      <c r="PJ61" s="57"/>
      <c r="PK61" s="57"/>
      <c r="PL61" s="57"/>
      <c r="PM61" s="57"/>
      <c r="PN61" s="57"/>
      <c r="PO61" s="57"/>
      <c r="PP61" s="57"/>
      <c r="PQ61" s="57"/>
      <c r="PR61" s="57"/>
      <c r="PS61" s="57"/>
      <c r="PT61" s="57"/>
      <c r="PU61" s="57"/>
      <c r="PV61" s="57"/>
      <c r="PW61" s="57"/>
      <c r="PX61" s="57"/>
      <c r="PY61" s="57"/>
      <c r="PZ61" s="57"/>
      <c r="QA61" s="57"/>
      <c r="QB61" s="57"/>
      <c r="QC61" s="57"/>
      <c r="QD61" s="57"/>
      <c r="QE61" s="57"/>
      <c r="QF61" s="57"/>
      <c r="QG61" s="57"/>
      <c r="QH61" s="57"/>
      <c r="QI61" s="57"/>
      <c r="QJ61" s="57"/>
      <c r="QK61" s="57"/>
    </row>
    <row r="62" spans="1:453" s="58" customFormat="1" ht="15.75" customHeight="1" x14ac:dyDescent="0.3">
      <c r="A62" s="84"/>
      <c r="B62" s="83"/>
      <c r="C62" s="84"/>
      <c r="D62" s="83"/>
      <c r="E62" s="83"/>
      <c r="F62" s="83"/>
      <c r="G62" s="83"/>
      <c r="H62" s="83"/>
      <c r="I62" s="83"/>
      <c r="J62" s="86">
        <f>(K85/J85)</f>
        <v>0</v>
      </c>
      <c r="K62" s="86"/>
      <c r="L62" s="86">
        <f>(M85/L85)</f>
        <v>0</v>
      </c>
      <c r="M62" s="86"/>
      <c r="N62" s="86">
        <f t="shared" ref="N62" si="36">(O85/N85)</f>
        <v>0</v>
      </c>
      <c r="O62" s="86"/>
      <c r="P62" s="86">
        <f>(Q85/P85)</f>
        <v>0</v>
      </c>
      <c r="Q62" s="86"/>
      <c r="R62" s="86">
        <f t="shared" ref="R62" si="37">(S85/R85)</f>
        <v>0</v>
      </c>
      <c r="S62" s="86"/>
      <c r="T62" s="86">
        <f t="shared" ref="T62" si="38">(U85/T85)</f>
        <v>0</v>
      </c>
      <c r="U62" s="86"/>
      <c r="V62" s="86">
        <f t="shared" ref="V62" si="39">(W85/V85)</f>
        <v>0</v>
      </c>
      <c r="W62" s="86"/>
      <c r="X62" s="86">
        <f t="shared" ref="X62" si="40">(Y85/X85)</f>
        <v>0</v>
      </c>
      <c r="Y62" s="86"/>
      <c r="Z62" s="86">
        <f t="shared" ref="Z62" si="41">(AA85/Z85)</f>
        <v>0</v>
      </c>
      <c r="AA62" s="86"/>
      <c r="AB62" s="86">
        <f t="shared" ref="AB62" si="42">(AC85/AB85)</f>
        <v>0</v>
      </c>
      <c r="AC62" s="86"/>
      <c r="AD62" s="86">
        <f t="shared" ref="AD62" si="43">(AE85/AD85)</f>
        <v>0</v>
      </c>
      <c r="AE62" s="86"/>
      <c r="AF62" s="86">
        <f t="shared" ref="AF62" si="44">(AG85/AF85)</f>
        <v>0</v>
      </c>
      <c r="AG62" s="86"/>
      <c r="AH62" s="86"/>
      <c r="AI62" s="86"/>
      <c r="AJ62" s="84"/>
      <c r="AK62" s="84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  <c r="IW62" s="57"/>
      <c r="IX62" s="57"/>
      <c r="IY62" s="57"/>
      <c r="IZ62" s="57"/>
      <c r="JA62" s="57"/>
      <c r="JB62" s="57"/>
      <c r="JC62" s="57"/>
      <c r="JD62" s="57"/>
      <c r="JE62" s="57"/>
      <c r="JF62" s="57"/>
      <c r="JG62" s="57"/>
      <c r="JH62" s="57"/>
      <c r="JI62" s="57"/>
      <c r="JJ62" s="57"/>
      <c r="JK62" s="57"/>
      <c r="JL62" s="57"/>
      <c r="JM62" s="57"/>
      <c r="JN62" s="57"/>
      <c r="JO62" s="57"/>
      <c r="JP62" s="57"/>
      <c r="JQ62" s="57"/>
      <c r="JR62" s="57"/>
      <c r="JS62" s="57"/>
      <c r="JT62" s="57"/>
      <c r="JU62" s="57"/>
      <c r="JV62" s="57"/>
      <c r="JW62" s="57"/>
      <c r="JX62" s="57"/>
      <c r="JY62" s="57"/>
      <c r="JZ62" s="57"/>
      <c r="KA62" s="57"/>
      <c r="KB62" s="57"/>
      <c r="KC62" s="57"/>
      <c r="KD62" s="57"/>
      <c r="KE62" s="57"/>
      <c r="KF62" s="57"/>
      <c r="KG62" s="57"/>
      <c r="KH62" s="57"/>
      <c r="KI62" s="57"/>
      <c r="KJ62" s="57"/>
      <c r="KK62" s="57"/>
      <c r="KL62" s="57"/>
      <c r="KM62" s="57"/>
      <c r="KN62" s="57"/>
      <c r="KO62" s="57"/>
      <c r="KP62" s="57"/>
      <c r="KQ62" s="57"/>
      <c r="KR62" s="57"/>
      <c r="KS62" s="57"/>
      <c r="KT62" s="57"/>
      <c r="KU62" s="57"/>
      <c r="KV62" s="57"/>
      <c r="KW62" s="57"/>
      <c r="KX62" s="57"/>
      <c r="KY62" s="57"/>
      <c r="KZ62" s="57"/>
      <c r="LA62" s="57"/>
      <c r="LB62" s="57"/>
      <c r="LC62" s="57"/>
      <c r="LD62" s="57"/>
      <c r="LE62" s="57"/>
      <c r="LF62" s="57"/>
      <c r="LG62" s="57"/>
      <c r="LH62" s="57"/>
      <c r="LI62" s="57"/>
      <c r="LJ62" s="57"/>
      <c r="LK62" s="57"/>
      <c r="LL62" s="57"/>
      <c r="LM62" s="57"/>
      <c r="LN62" s="57"/>
      <c r="LO62" s="57"/>
      <c r="LP62" s="57"/>
      <c r="LQ62" s="57"/>
      <c r="LR62" s="57"/>
      <c r="LS62" s="57"/>
      <c r="LT62" s="57"/>
      <c r="LU62" s="57"/>
      <c r="LV62" s="57"/>
      <c r="LW62" s="57"/>
      <c r="LX62" s="57"/>
      <c r="LY62" s="57"/>
      <c r="LZ62" s="57"/>
      <c r="MA62" s="57"/>
      <c r="MB62" s="57"/>
      <c r="MC62" s="57"/>
      <c r="MD62" s="57"/>
      <c r="ME62" s="57"/>
      <c r="MF62" s="57"/>
      <c r="MG62" s="57"/>
      <c r="MH62" s="57"/>
      <c r="MI62" s="57"/>
      <c r="MJ62" s="57"/>
      <c r="MK62" s="57"/>
      <c r="ML62" s="57"/>
      <c r="MM62" s="57"/>
      <c r="MN62" s="57"/>
      <c r="MO62" s="57"/>
      <c r="MP62" s="57"/>
      <c r="MQ62" s="57"/>
      <c r="MR62" s="57"/>
      <c r="MS62" s="57"/>
      <c r="MT62" s="57"/>
      <c r="MU62" s="57"/>
      <c r="MV62" s="57"/>
      <c r="MW62" s="57"/>
      <c r="MX62" s="57"/>
      <c r="MY62" s="57"/>
      <c r="MZ62" s="57"/>
      <c r="NA62" s="57"/>
      <c r="NB62" s="57"/>
      <c r="NC62" s="57"/>
      <c r="ND62" s="57"/>
      <c r="NE62" s="57"/>
      <c r="NF62" s="57"/>
      <c r="NG62" s="57"/>
      <c r="NH62" s="57"/>
      <c r="NI62" s="57"/>
      <c r="NJ62" s="57"/>
      <c r="NK62" s="57"/>
      <c r="NL62" s="57"/>
      <c r="NM62" s="57"/>
      <c r="NN62" s="57"/>
      <c r="NO62" s="57"/>
      <c r="NP62" s="57"/>
      <c r="NQ62" s="57"/>
      <c r="NR62" s="57"/>
      <c r="NS62" s="57"/>
      <c r="NT62" s="57"/>
      <c r="NU62" s="57"/>
      <c r="NV62" s="57"/>
      <c r="NW62" s="57"/>
      <c r="NX62" s="57"/>
      <c r="NY62" s="57"/>
      <c r="NZ62" s="57"/>
      <c r="OA62" s="57"/>
      <c r="OB62" s="57"/>
      <c r="OC62" s="57"/>
      <c r="OD62" s="57"/>
      <c r="OE62" s="57"/>
      <c r="OF62" s="57"/>
      <c r="OG62" s="57"/>
      <c r="OH62" s="57"/>
      <c r="OI62" s="57"/>
      <c r="OJ62" s="57"/>
      <c r="OK62" s="57"/>
      <c r="OL62" s="57"/>
      <c r="OM62" s="57"/>
      <c r="ON62" s="57"/>
      <c r="OO62" s="57"/>
      <c r="OP62" s="57"/>
      <c r="OQ62" s="57"/>
      <c r="OR62" s="57"/>
      <c r="OS62" s="57"/>
      <c r="OT62" s="57"/>
      <c r="OU62" s="57"/>
      <c r="OV62" s="57"/>
      <c r="OW62" s="57"/>
      <c r="OX62" s="57"/>
      <c r="OY62" s="57"/>
      <c r="OZ62" s="57"/>
      <c r="PA62" s="57"/>
      <c r="PB62" s="57"/>
      <c r="PC62" s="57"/>
      <c r="PD62" s="57"/>
      <c r="PE62" s="57"/>
      <c r="PF62" s="57"/>
      <c r="PG62" s="57"/>
      <c r="PH62" s="57"/>
      <c r="PI62" s="57"/>
      <c r="PJ62" s="57"/>
      <c r="PK62" s="57"/>
      <c r="PL62" s="57"/>
      <c r="PM62" s="57"/>
      <c r="PN62" s="57"/>
      <c r="PO62" s="57"/>
      <c r="PP62" s="57"/>
      <c r="PQ62" s="57"/>
      <c r="PR62" s="57"/>
      <c r="PS62" s="57"/>
      <c r="PT62" s="57"/>
      <c r="PU62" s="57"/>
      <c r="PV62" s="57"/>
      <c r="PW62" s="57"/>
      <c r="PX62" s="57"/>
      <c r="PY62" s="57"/>
      <c r="PZ62" s="57"/>
      <c r="QA62" s="57"/>
      <c r="QB62" s="57"/>
      <c r="QC62" s="57"/>
      <c r="QD62" s="57"/>
      <c r="QE62" s="57"/>
      <c r="QF62" s="57"/>
      <c r="QG62" s="57"/>
      <c r="QH62" s="57"/>
      <c r="QI62" s="57"/>
      <c r="QJ62" s="57"/>
      <c r="QK62" s="57"/>
    </row>
    <row r="63" spans="1:453" ht="29" x14ac:dyDescent="0.35">
      <c r="A63" s="7">
        <v>43</v>
      </c>
      <c r="B63" s="7">
        <v>2</v>
      </c>
      <c r="C63" s="70" t="s">
        <v>29</v>
      </c>
      <c r="D63" s="17" t="s">
        <v>77</v>
      </c>
      <c r="E63" s="17" t="s">
        <v>182</v>
      </c>
      <c r="F63" s="17" t="s">
        <v>31</v>
      </c>
      <c r="G63" s="18"/>
      <c r="H63" s="18" t="s">
        <v>32</v>
      </c>
      <c r="I63" s="18" t="s">
        <v>32</v>
      </c>
      <c r="J63" s="14"/>
      <c r="K63" s="14"/>
      <c r="L63" s="14"/>
      <c r="M63" s="14"/>
      <c r="N63" s="14"/>
      <c r="O63" s="14"/>
      <c r="P63" s="14"/>
      <c r="Q63" s="14"/>
      <c r="R63" s="14">
        <v>1</v>
      </c>
      <c r="S63" s="14"/>
      <c r="T63" s="14"/>
      <c r="U63" s="14"/>
      <c r="V63" s="7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1">
        <f t="shared" ref="AH63" si="45">SUM(J63,L63,N63,P63,R63,T63,V63,X63,Z63,AB63,AD63,AF63)</f>
        <v>1</v>
      </c>
      <c r="AI63" s="12">
        <f t="shared" ref="AI63" si="46">SUM(K63,M63,O63,Q63,S63,U63,W63,Y63,AA63,AC63,AE63,AG63)</f>
        <v>0</v>
      </c>
      <c r="AJ63" s="13">
        <f t="shared" ref="AJ63:AJ73" si="47">(AI63/AH63)</f>
        <v>0</v>
      </c>
      <c r="AK63" s="25"/>
    </row>
    <row r="64" spans="1:453" ht="43.5" x14ac:dyDescent="0.35">
      <c r="A64" s="7">
        <f>+A63+1</f>
        <v>44</v>
      </c>
      <c r="B64" s="7">
        <v>2</v>
      </c>
      <c r="C64" s="70"/>
      <c r="D64" s="17" t="s">
        <v>78</v>
      </c>
      <c r="E64" s="17" t="s">
        <v>183</v>
      </c>
      <c r="F64" s="17" t="s">
        <v>31</v>
      </c>
      <c r="G64" s="18" t="s">
        <v>32</v>
      </c>
      <c r="H64" s="18" t="s">
        <v>32</v>
      </c>
      <c r="I64" s="18" t="s">
        <v>32</v>
      </c>
      <c r="J64" s="14"/>
      <c r="K64" s="14"/>
      <c r="L64" s="14"/>
      <c r="M64" s="14"/>
      <c r="N64" s="14">
        <v>1</v>
      </c>
      <c r="O64" s="14"/>
      <c r="P64" s="14">
        <v>1</v>
      </c>
      <c r="Q64" s="14"/>
      <c r="R64" s="14">
        <v>1</v>
      </c>
      <c r="S64" s="34"/>
      <c r="T64" s="14">
        <v>1</v>
      </c>
      <c r="U64" s="14"/>
      <c r="V64" s="74">
        <v>1</v>
      </c>
      <c r="W64" s="14"/>
      <c r="X64" s="14">
        <v>1</v>
      </c>
      <c r="Y64" s="14"/>
      <c r="Z64" s="14"/>
      <c r="AA64" s="14"/>
      <c r="AB64" s="14"/>
      <c r="AC64" s="14"/>
      <c r="AD64" s="14"/>
      <c r="AE64" s="14"/>
      <c r="AF64" s="14"/>
      <c r="AG64" s="14"/>
      <c r="AH64" s="11">
        <f t="shared" ref="AH64:AH84" si="48">SUM(J64,L64,N64,P64,R64,T64,V64,X64,Z64,AB64,AD64,AF64)</f>
        <v>6</v>
      </c>
      <c r="AI64" s="12">
        <f t="shared" ref="AI64:AI84" si="49">SUM(K64,M64,O64,Q64,S64,U64,W64,Y64,AA64,AC64,AE64,AG64)</f>
        <v>0</v>
      </c>
      <c r="AJ64" s="13">
        <f t="shared" si="47"/>
        <v>0</v>
      </c>
      <c r="AK64" s="25"/>
    </row>
    <row r="65" spans="1:37" ht="29" x14ac:dyDescent="0.35">
      <c r="A65" s="7">
        <f t="shared" ref="A65:A84" si="50">+A64+1</f>
        <v>45</v>
      </c>
      <c r="B65" s="7">
        <v>2</v>
      </c>
      <c r="C65" s="70"/>
      <c r="D65" s="17" t="s">
        <v>79</v>
      </c>
      <c r="E65" s="17" t="s">
        <v>184</v>
      </c>
      <c r="F65" s="17" t="s">
        <v>31</v>
      </c>
      <c r="G65" s="18"/>
      <c r="H65" s="18" t="s">
        <v>32</v>
      </c>
      <c r="I65" s="18" t="s">
        <v>32</v>
      </c>
      <c r="J65" s="14"/>
      <c r="K65" s="14"/>
      <c r="L65" s="14">
        <v>1</v>
      </c>
      <c r="M65" s="14"/>
      <c r="N65" s="14">
        <v>1</v>
      </c>
      <c r="O65" s="14"/>
      <c r="P65" s="14">
        <v>1</v>
      </c>
      <c r="Q65" s="14"/>
      <c r="R65" s="14">
        <v>1</v>
      </c>
      <c r="S65" s="14"/>
      <c r="T65" s="14">
        <v>1</v>
      </c>
      <c r="U65" s="14"/>
      <c r="V65" s="74">
        <v>1</v>
      </c>
      <c r="W65" s="14"/>
      <c r="X65" s="14">
        <v>1</v>
      </c>
      <c r="Y65" s="14"/>
      <c r="Z65" s="14">
        <v>1</v>
      </c>
      <c r="AA65" s="14"/>
      <c r="AB65" s="14">
        <v>1</v>
      </c>
      <c r="AC65" s="14"/>
      <c r="AD65" s="14">
        <v>1</v>
      </c>
      <c r="AE65" s="14"/>
      <c r="AF65" s="14">
        <v>1</v>
      </c>
      <c r="AG65" s="34"/>
      <c r="AH65" s="11">
        <f t="shared" si="48"/>
        <v>11</v>
      </c>
      <c r="AI65" s="12">
        <f t="shared" si="49"/>
        <v>0</v>
      </c>
      <c r="AJ65" s="13">
        <f t="shared" si="47"/>
        <v>0</v>
      </c>
      <c r="AK65" s="25"/>
    </row>
    <row r="66" spans="1:37" ht="29" x14ac:dyDescent="0.35">
      <c r="A66" s="7">
        <f t="shared" si="50"/>
        <v>46</v>
      </c>
      <c r="B66" s="7">
        <v>2</v>
      </c>
      <c r="C66" s="70"/>
      <c r="D66" s="17" t="s">
        <v>80</v>
      </c>
      <c r="E66" s="17" t="s">
        <v>185</v>
      </c>
      <c r="F66" s="17" t="s">
        <v>31</v>
      </c>
      <c r="G66" s="18"/>
      <c r="H66" s="18" t="s">
        <v>32</v>
      </c>
      <c r="I66" s="18" t="s">
        <v>32</v>
      </c>
      <c r="J66" s="14">
        <v>1</v>
      </c>
      <c r="K66" s="14"/>
      <c r="L66" s="14">
        <v>1</v>
      </c>
      <c r="M66" s="14"/>
      <c r="N66" s="14">
        <v>1</v>
      </c>
      <c r="O66" s="14"/>
      <c r="P66" s="14">
        <v>1</v>
      </c>
      <c r="Q66" s="14"/>
      <c r="R66" s="14">
        <v>1</v>
      </c>
      <c r="S66" s="14"/>
      <c r="T66" s="14">
        <v>1</v>
      </c>
      <c r="U66" s="14"/>
      <c r="V66" s="74">
        <v>1</v>
      </c>
      <c r="W66" s="14"/>
      <c r="X66" s="14">
        <v>1</v>
      </c>
      <c r="Y66" s="14"/>
      <c r="Z66" s="14">
        <v>1</v>
      </c>
      <c r="AA66" s="14"/>
      <c r="AB66" s="14">
        <v>1</v>
      </c>
      <c r="AC66" s="14"/>
      <c r="AD66" s="14">
        <v>1</v>
      </c>
      <c r="AE66" s="14"/>
      <c r="AF66" s="14">
        <v>1</v>
      </c>
      <c r="AG66" s="34"/>
      <c r="AH66" s="11">
        <f t="shared" ref="AH66:AH67" si="51">SUM(J66,L66,N66,P66,R66,T66,V66,X66,Z66,AB66,AD66,AF66)</f>
        <v>12</v>
      </c>
      <c r="AI66" s="12">
        <f t="shared" ref="AI66:AI67" si="52">SUM(K66,M66,O66,Q66,S66,U66,W66,Y66,AA66,AC66,AE66,AG66)</f>
        <v>0</v>
      </c>
      <c r="AJ66" s="13">
        <f t="shared" si="47"/>
        <v>0</v>
      </c>
      <c r="AK66" s="25"/>
    </row>
    <row r="67" spans="1:37" ht="72.5" x14ac:dyDescent="0.35">
      <c r="A67" s="7">
        <f t="shared" si="50"/>
        <v>47</v>
      </c>
      <c r="B67" s="7">
        <v>2</v>
      </c>
      <c r="C67" s="70"/>
      <c r="D67" s="17" t="s">
        <v>81</v>
      </c>
      <c r="E67" s="17" t="s">
        <v>186</v>
      </c>
      <c r="F67" s="17" t="s">
        <v>31</v>
      </c>
      <c r="G67" s="18"/>
      <c r="H67" s="18" t="s">
        <v>32</v>
      </c>
      <c r="I67" s="18" t="s">
        <v>32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74"/>
      <c r="W67" s="14"/>
      <c r="X67" s="14">
        <v>1</v>
      </c>
      <c r="Y67" s="14"/>
      <c r="Z67" s="14"/>
      <c r="AA67" s="14"/>
      <c r="AB67" s="14"/>
      <c r="AC67" s="14"/>
      <c r="AD67" s="14"/>
      <c r="AE67" s="14"/>
      <c r="AF67" s="14"/>
      <c r="AG67" s="34"/>
      <c r="AH67" s="11">
        <f t="shared" si="51"/>
        <v>1</v>
      </c>
      <c r="AI67" s="12">
        <f t="shared" si="52"/>
        <v>0</v>
      </c>
      <c r="AJ67" s="13">
        <f t="shared" si="47"/>
        <v>0</v>
      </c>
      <c r="AK67" s="25"/>
    </row>
    <row r="68" spans="1:37" ht="29" x14ac:dyDescent="0.35">
      <c r="A68" s="7">
        <f t="shared" si="50"/>
        <v>48</v>
      </c>
      <c r="B68" s="7">
        <v>2</v>
      </c>
      <c r="C68" s="70"/>
      <c r="D68" s="17" t="s">
        <v>82</v>
      </c>
      <c r="E68" s="17" t="s">
        <v>187</v>
      </c>
      <c r="F68" s="17" t="s">
        <v>31</v>
      </c>
      <c r="G68" s="18"/>
      <c r="H68" s="18" t="s">
        <v>32</v>
      </c>
      <c r="I68" s="18" t="s">
        <v>32</v>
      </c>
      <c r="J68" s="14"/>
      <c r="K68" s="14"/>
      <c r="L68" s="14">
        <v>1</v>
      </c>
      <c r="M68" s="14"/>
      <c r="N68" s="14">
        <v>1</v>
      </c>
      <c r="O68" s="14"/>
      <c r="P68" s="14">
        <v>1</v>
      </c>
      <c r="Q68" s="14"/>
      <c r="R68" s="14">
        <v>1</v>
      </c>
      <c r="S68" s="14"/>
      <c r="T68" s="14">
        <v>1</v>
      </c>
      <c r="U68" s="14"/>
      <c r="V68" s="74">
        <v>1</v>
      </c>
      <c r="W68" s="14"/>
      <c r="X68" s="14">
        <v>1</v>
      </c>
      <c r="Y68" s="14"/>
      <c r="Z68" s="14">
        <v>1</v>
      </c>
      <c r="AA68" s="14"/>
      <c r="AB68" s="14">
        <v>1</v>
      </c>
      <c r="AC68" s="14"/>
      <c r="AD68" s="14">
        <v>1</v>
      </c>
      <c r="AE68" s="14"/>
      <c r="AF68" s="14">
        <v>1</v>
      </c>
      <c r="AG68" s="34"/>
      <c r="AH68" s="11">
        <f t="shared" ref="AH68" si="53">SUM(J68,L68,N68,P68,R68,T68,V68,X68,Z68,AB68,AD68,AF68)</f>
        <v>11</v>
      </c>
      <c r="AI68" s="12">
        <f t="shared" ref="AI68" si="54">SUM(K68,M68,O68,Q68,S68,U68,W68,Y68,AA68,AC68,AE68,AG68)</f>
        <v>0</v>
      </c>
      <c r="AJ68" s="13">
        <f t="shared" si="47"/>
        <v>0</v>
      </c>
      <c r="AK68" s="25"/>
    </row>
    <row r="69" spans="1:37" ht="57" customHeight="1" x14ac:dyDescent="0.35">
      <c r="A69" s="7">
        <f t="shared" si="50"/>
        <v>49</v>
      </c>
      <c r="B69" s="7">
        <v>2</v>
      </c>
      <c r="C69" s="67" t="s">
        <v>40</v>
      </c>
      <c r="D69" s="17" t="s">
        <v>83</v>
      </c>
      <c r="E69" s="17" t="s">
        <v>188</v>
      </c>
      <c r="F69" s="17" t="s">
        <v>31</v>
      </c>
      <c r="G69" s="18"/>
      <c r="H69" s="18" t="s">
        <v>32</v>
      </c>
      <c r="I69" s="18" t="s">
        <v>32</v>
      </c>
      <c r="J69" s="14"/>
      <c r="K69" s="14"/>
      <c r="L69" s="14"/>
      <c r="M69" s="14"/>
      <c r="N69" s="14" t="s">
        <v>36</v>
      </c>
      <c r="O69" s="14"/>
      <c r="P69" s="14" t="s">
        <v>36</v>
      </c>
      <c r="Q69" s="14"/>
      <c r="R69" s="14"/>
      <c r="S69" s="14"/>
      <c r="T69" s="14"/>
      <c r="U69" s="14"/>
      <c r="V69" s="74">
        <v>1</v>
      </c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1">
        <f t="shared" si="48"/>
        <v>1</v>
      </c>
      <c r="AI69" s="12">
        <f t="shared" si="49"/>
        <v>0</v>
      </c>
      <c r="AJ69" s="13">
        <f t="shared" si="47"/>
        <v>0</v>
      </c>
      <c r="AK69" s="25"/>
    </row>
    <row r="70" spans="1:37" ht="57" customHeight="1" x14ac:dyDescent="0.35">
      <c r="A70" s="7">
        <f t="shared" si="50"/>
        <v>50</v>
      </c>
      <c r="B70" s="7">
        <v>2</v>
      </c>
      <c r="C70" s="67"/>
      <c r="D70" s="17" t="s">
        <v>84</v>
      </c>
      <c r="E70" s="17" t="s">
        <v>189</v>
      </c>
      <c r="F70" s="17" t="s">
        <v>31</v>
      </c>
      <c r="G70" s="18"/>
      <c r="H70" s="18" t="s">
        <v>32</v>
      </c>
      <c r="I70" s="18" t="s">
        <v>32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74"/>
      <c r="W70" s="14"/>
      <c r="X70" s="14"/>
      <c r="Y70" s="14"/>
      <c r="Z70" s="14">
        <v>1</v>
      </c>
      <c r="AA70" s="14"/>
      <c r="AB70" s="14"/>
      <c r="AC70" s="14"/>
      <c r="AD70" s="14"/>
      <c r="AE70" s="14"/>
      <c r="AF70" s="14"/>
      <c r="AG70" s="14"/>
      <c r="AH70" s="11">
        <f t="shared" ref="AH70" si="55">SUM(J70,L70,N70,P70,R70,T70,V70,X70,Z70,AB70,AD70,AF70)</f>
        <v>1</v>
      </c>
      <c r="AI70" s="12">
        <f t="shared" ref="AI70" si="56">SUM(K70,M70,O70,Q70,S70,U70,W70,Y70,AA70,AC70,AE70,AG70)</f>
        <v>0</v>
      </c>
      <c r="AJ70" s="13">
        <f t="shared" si="47"/>
        <v>0</v>
      </c>
      <c r="AK70" s="25"/>
    </row>
    <row r="71" spans="1:37" ht="57" customHeight="1" x14ac:dyDescent="0.35">
      <c r="A71" s="7">
        <f t="shared" si="50"/>
        <v>51</v>
      </c>
      <c r="B71" s="7">
        <v>2</v>
      </c>
      <c r="C71" s="67"/>
      <c r="D71" s="17" t="s">
        <v>85</v>
      </c>
      <c r="E71" s="17" t="s">
        <v>190</v>
      </c>
      <c r="F71" s="17" t="s">
        <v>31</v>
      </c>
      <c r="G71" s="18"/>
      <c r="H71" s="18" t="s">
        <v>32</v>
      </c>
      <c r="I71" s="18" t="s">
        <v>32</v>
      </c>
      <c r="J71" s="14">
        <v>1</v>
      </c>
      <c r="K71" s="14"/>
      <c r="L71" s="14">
        <v>1</v>
      </c>
      <c r="M71" s="14"/>
      <c r="N71" s="14">
        <v>1</v>
      </c>
      <c r="O71" s="14"/>
      <c r="P71" s="14">
        <v>1</v>
      </c>
      <c r="Q71" s="14"/>
      <c r="R71" s="14">
        <v>1</v>
      </c>
      <c r="S71" s="14"/>
      <c r="T71" s="14">
        <v>1</v>
      </c>
      <c r="U71" s="14"/>
      <c r="V71" s="74">
        <v>1</v>
      </c>
      <c r="W71" s="14"/>
      <c r="X71" s="14">
        <v>1</v>
      </c>
      <c r="Y71" s="14"/>
      <c r="Z71" s="14">
        <v>1</v>
      </c>
      <c r="AA71" s="14"/>
      <c r="AB71" s="14">
        <v>1</v>
      </c>
      <c r="AC71" s="14"/>
      <c r="AD71" s="14">
        <v>1</v>
      </c>
      <c r="AE71" s="14"/>
      <c r="AF71" s="14">
        <v>1</v>
      </c>
      <c r="AG71" s="14"/>
      <c r="AH71" s="11">
        <f t="shared" ref="AH71" si="57">SUM(J71,L71,N71,P71,R71,T71,V71,X71,Z71,AB71,AD71,AF71)</f>
        <v>12</v>
      </c>
      <c r="AI71" s="12">
        <f t="shared" ref="AI71" si="58">SUM(K71,M71,O71,Q71,S71,U71,W71,Y71,AA71,AC71,AE71,AG71)</f>
        <v>0</v>
      </c>
      <c r="AJ71" s="13">
        <f t="shared" si="47"/>
        <v>0</v>
      </c>
      <c r="AK71" s="25"/>
    </row>
    <row r="72" spans="1:37" ht="57" customHeight="1" x14ac:dyDescent="0.35">
      <c r="A72" s="7">
        <f t="shared" si="50"/>
        <v>52</v>
      </c>
      <c r="B72" s="7">
        <v>2</v>
      </c>
      <c r="C72" s="67"/>
      <c r="D72" s="17" t="s">
        <v>86</v>
      </c>
      <c r="E72" s="17" t="s">
        <v>191</v>
      </c>
      <c r="F72" s="17" t="s">
        <v>31</v>
      </c>
      <c r="G72" s="18"/>
      <c r="H72" s="18" t="s">
        <v>32</v>
      </c>
      <c r="I72" s="18" t="s">
        <v>32</v>
      </c>
      <c r="J72" s="14">
        <v>1</v>
      </c>
      <c r="K72" s="14"/>
      <c r="L72" s="14">
        <v>1</v>
      </c>
      <c r="M72" s="14"/>
      <c r="N72" s="14">
        <v>1</v>
      </c>
      <c r="O72" s="14"/>
      <c r="P72" s="14">
        <v>1</v>
      </c>
      <c r="Q72" s="14"/>
      <c r="R72" s="14">
        <v>1</v>
      </c>
      <c r="S72" s="14"/>
      <c r="T72" s="14">
        <v>1</v>
      </c>
      <c r="U72" s="14"/>
      <c r="V72" s="74">
        <v>1</v>
      </c>
      <c r="W72" s="14"/>
      <c r="X72" s="14">
        <v>1</v>
      </c>
      <c r="Y72" s="14"/>
      <c r="Z72" s="14">
        <v>1</v>
      </c>
      <c r="AA72" s="14"/>
      <c r="AB72" s="14">
        <v>1</v>
      </c>
      <c r="AC72" s="14"/>
      <c r="AD72" s="14">
        <v>1</v>
      </c>
      <c r="AE72" s="14"/>
      <c r="AF72" s="14">
        <v>1</v>
      </c>
      <c r="AG72" s="14"/>
      <c r="AH72" s="11">
        <f t="shared" ref="AH72" si="59">SUM(J72,L72,N72,P72,R72,T72,V72,X72,Z72,AB72,AD72,AF72)</f>
        <v>12</v>
      </c>
      <c r="AI72" s="12">
        <f t="shared" ref="AI72" si="60">SUM(K72,M72,O72,Q72,S72,U72,W72,Y72,AA72,AC72,AE72,AG72)</f>
        <v>0</v>
      </c>
      <c r="AJ72" s="13">
        <f t="shared" si="47"/>
        <v>0</v>
      </c>
      <c r="AK72" s="25"/>
    </row>
    <row r="73" spans="1:37" ht="57" customHeight="1" x14ac:dyDescent="0.35">
      <c r="A73" s="7">
        <f t="shared" si="50"/>
        <v>53</v>
      </c>
      <c r="B73" s="7">
        <v>2</v>
      </c>
      <c r="C73" s="67"/>
      <c r="D73" s="17" t="s">
        <v>87</v>
      </c>
      <c r="E73" s="17" t="s">
        <v>192</v>
      </c>
      <c r="F73" s="17" t="s">
        <v>31</v>
      </c>
      <c r="G73" s="18"/>
      <c r="H73" s="18" t="s">
        <v>32</v>
      </c>
      <c r="I73" s="18" t="s">
        <v>32</v>
      </c>
      <c r="J73" s="14"/>
      <c r="K73" s="14"/>
      <c r="L73" s="14">
        <v>1</v>
      </c>
      <c r="M73" s="14"/>
      <c r="N73" s="14">
        <v>1</v>
      </c>
      <c r="O73" s="14"/>
      <c r="P73" s="14">
        <v>1</v>
      </c>
      <c r="Q73" s="14"/>
      <c r="R73" s="14">
        <v>1</v>
      </c>
      <c r="S73" s="14"/>
      <c r="T73" s="14">
        <v>1</v>
      </c>
      <c r="U73" s="14"/>
      <c r="V73" s="74">
        <v>1</v>
      </c>
      <c r="W73" s="14"/>
      <c r="X73" s="14">
        <v>1</v>
      </c>
      <c r="Y73" s="14"/>
      <c r="Z73" s="14">
        <v>1</v>
      </c>
      <c r="AA73" s="14"/>
      <c r="AB73" s="14">
        <v>1</v>
      </c>
      <c r="AC73" s="14"/>
      <c r="AD73" s="14">
        <v>1</v>
      </c>
      <c r="AE73" s="14"/>
      <c r="AF73" s="14">
        <v>1</v>
      </c>
      <c r="AG73" s="14"/>
      <c r="AH73" s="11">
        <f t="shared" si="48"/>
        <v>11</v>
      </c>
      <c r="AI73" s="12">
        <f t="shared" si="49"/>
        <v>0</v>
      </c>
      <c r="AJ73" s="13">
        <f t="shared" si="47"/>
        <v>0</v>
      </c>
      <c r="AK73" s="25"/>
    </row>
    <row r="74" spans="1:37" ht="29" x14ac:dyDescent="0.35">
      <c r="A74" s="7">
        <f t="shared" si="50"/>
        <v>54</v>
      </c>
      <c r="B74" s="7">
        <v>2</v>
      </c>
      <c r="C74" s="67"/>
      <c r="D74" s="17" t="s">
        <v>88</v>
      </c>
      <c r="E74" s="17" t="s">
        <v>193</v>
      </c>
      <c r="F74" s="17" t="s">
        <v>31</v>
      </c>
      <c r="G74" s="18"/>
      <c r="H74" s="18" t="s">
        <v>32</v>
      </c>
      <c r="I74" s="18" t="s">
        <v>32</v>
      </c>
      <c r="J74" s="12">
        <v>1</v>
      </c>
      <c r="K74" s="12"/>
      <c r="L74" s="12">
        <v>1</v>
      </c>
      <c r="M74" s="12"/>
      <c r="N74" s="12">
        <v>1</v>
      </c>
      <c r="O74" s="12" t="s">
        <v>36</v>
      </c>
      <c r="P74" s="12">
        <v>1</v>
      </c>
      <c r="Q74" s="12"/>
      <c r="R74" s="12">
        <v>1</v>
      </c>
      <c r="S74" s="12"/>
      <c r="T74" s="12">
        <v>1</v>
      </c>
      <c r="U74" s="12"/>
      <c r="V74" s="74">
        <v>1</v>
      </c>
      <c r="W74" s="12"/>
      <c r="X74" s="12">
        <v>1</v>
      </c>
      <c r="Y74" s="12"/>
      <c r="Z74" s="12">
        <v>1</v>
      </c>
      <c r="AA74" s="12"/>
      <c r="AB74" s="12">
        <v>1</v>
      </c>
      <c r="AC74" s="12"/>
      <c r="AD74" s="12">
        <v>1</v>
      </c>
      <c r="AE74" s="12"/>
      <c r="AF74" s="12">
        <v>1</v>
      </c>
      <c r="AG74" s="12"/>
      <c r="AH74" s="11">
        <f t="shared" si="48"/>
        <v>12</v>
      </c>
      <c r="AI74" s="12">
        <f t="shared" si="49"/>
        <v>0</v>
      </c>
      <c r="AJ74" s="13">
        <f t="shared" ref="AJ74:AJ78" si="61">(AI74/AH74)</f>
        <v>0</v>
      </c>
      <c r="AK74" s="25"/>
    </row>
    <row r="75" spans="1:37" ht="60" customHeight="1" x14ac:dyDescent="0.35">
      <c r="A75" s="7">
        <f t="shared" si="50"/>
        <v>55</v>
      </c>
      <c r="B75" s="7">
        <v>2</v>
      </c>
      <c r="C75" s="67"/>
      <c r="D75" s="17" t="s">
        <v>89</v>
      </c>
      <c r="E75" s="17" t="s">
        <v>194</v>
      </c>
      <c r="F75" s="17" t="s">
        <v>31</v>
      </c>
      <c r="G75" s="18"/>
      <c r="H75" s="18" t="s">
        <v>32</v>
      </c>
      <c r="I75" s="18" t="s">
        <v>32</v>
      </c>
      <c r="J75" s="12">
        <v>1</v>
      </c>
      <c r="K75" s="12"/>
      <c r="L75" s="12">
        <v>1</v>
      </c>
      <c r="M75" s="12"/>
      <c r="N75" s="12">
        <v>1</v>
      </c>
      <c r="O75" s="12"/>
      <c r="P75" s="12">
        <v>1</v>
      </c>
      <c r="Q75" s="12"/>
      <c r="R75" s="12">
        <v>1</v>
      </c>
      <c r="S75" s="12"/>
      <c r="T75" s="12">
        <v>1</v>
      </c>
      <c r="U75" s="12"/>
      <c r="V75" s="74">
        <v>1</v>
      </c>
      <c r="W75" s="12"/>
      <c r="X75" s="12">
        <v>1</v>
      </c>
      <c r="Y75" s="12"/>
      <c r="Z75" s="12">
        <v>1</v>
      </c>
      <c r="AA75" s="12"/>
      <c r="AB75" s="12">
        <v>1</v>
      </c>
      <c r="AC75" s="12"/>
      <c r="AD75" s="12">
        <v>1</v>
      </c>
      <c r="AE75" s="12"/>
      <c r="AF75" s="12">
        <v>1</v>
      </c>
      <c r="AG75" s="12"/>
      <c r="AH75" s="11">
        <f t="shared" si="48"/>
        <v>12</v>
      </c>
      <c r="AI75" s="12">
        <f t="shared" si="49"/>
        <v>0</v>
      </c>
      <c r="AJ75" s="13">
        <f t="shared" si="61"/>
        <v>0</v>
      </c>
      <c r="AK75" s="25"/>
    </row>
    <row r="76" spans="1:37" ht="54.75" customHeight="1" x14ac:dyDescent="0.35">
      <c r="A76" s="7">
        <f t="shared" si="50"/>
        <v>56</v>
      </c>
      <c r="B76" s="7">
        <v>2</v>
      </c>
      <c r="C76" s="67"/>
      <c r="D76" s="15" t="s">
        <v>90</v>
      </c>
      <c r="E76" s="17" t="s">
        <v>195</v>
      </c>
      <c r="F76" s="17" t="s">
        <v>31</v>
      </c>
      <c r="G76" s="18"/>
      <c r="H76" s="18" t="s">
        <v>32</v>
      </c>
      <c r="I76" s="18" t="s">
        <v>32</v>
      </c>
      <c r="J76" s="12">
        <v>1</v>
      </c>
      <c r="K76" s="12"/>
      <c r="L76" s="12">
        <v>1</v>
      </c>
      <c r="M76" s="12"/>
      <c r="N76" s="12">
        <v>1</v>
      </c>
      <c r="O76" s="12"/>
      <c r="P76" s="12">
        <v>1</v>
      </c>
      <c r="Q76" s="12"/>
      <c r="R76" s="12">
        <v>1</v>
      </c>
      <c r="S76" s="12"/>
      <c r="T76" s="12">
        <v>1</v>
      </c>
      <c r="U76" s="12"/>
      <c r="V76" s="74">
        <v>1</v>
      </c>
      <c r="W76" s="12"/>
      <c r="X76" s="12">
        <v>1</v>
      </c>
      <c r="Y76" s="12"/>
      <c r="Z76" s="12">
        <v>1</v>
      </c>
      <c r="AA76" s="12"/>
      <c r="AB76" s="12">
        <v>1</v>
      </c>
      <c r="AC76" s="12"/>
      <c r="AD76" s="12">
        <v>1</v>
      </c>
      <c r="AE76" s="12"/>
      <c r="AF76" s="12">
        <v>1</v>
      </c>
      <c r="AG76" s="12"/>
      <c r="AH76" s="11">
        <f t="shared" si="48"/>
        <v>12</v>
      </c>
      <c r="AI76" s="12">
        <f t="shared" si="49"/>
        <v>0</v>
      </c>
      <c r="AJ76" s="13">
        <f t="shared" si="61"/>
        <v>0</v>
      </c>
      <c r="AK76" s="25"/>
    </row>
    <row r="77" spans="1:37" ht="44.25" customHeight="1" x14ac:dyDescent="0.35">
      <c r="A77" s="7">
        <f t="shared" si="50"/>
        <v>57</v>
      </c>
      <c r="B77" s="35">
        <v>2</v>
      </c>
      <c r="C77" s="67"/>
      <c r="D77" s="15" t="s">
        <v>91</v>
      </c>
      <c r="E77" s="15" t="s">
        <v>196</v>
      </c>
      <c r="F77" s="17" t="s">
        <v>92</v>
      </c>
      <c r="G77" s="18"/>
      <c r="H77" s="18" t="s">
        <v>32</v>
      </c>
      <c r="I77" s="18" t="s">
        <v>32</v>
      </c>
      <c r="J77" s="12"/>
      <c r="K77" s="12"/>
      <c r="L77" s="12"/>
      <c r="M77" s="12"/>
      <c r="N77" s="12"/>
      <c r="O77" s="12"/>
      <c r="P77" s="12"/>
      <c r="Q77" s="12" t="s">
        <v>36</v>
      </c>
      <c r="R77" s="12" t="s">
        <v>36</v>
      </c>
      <c r="S77" s="12"/>
      <c r="T77" s="12"/>
      <c r="U77" s="12"/>
      <c r="V77" s="74"/>
      <c r="W77" s="12"/>
      <c r="X77" s="12">
        <v>1</v>
      </c>
      <c r="Y77" s="12"/>
      <c r="Z77" s="12">
        <v>1</v>
      </c>
      <c r="AA77" s="12"/>
      <c r="AB77" s="12"/>
      <c r="AC77" s="12"/>
      <c r="AD77" s="12"/>
      <c r="AE77" s="12"/>
      <c r="AF77" s="12"/>
      <c r="AG77" s="12"/>
      <c r="AH77" s="11">
        <f t="shared" si="48"/>
        <v>2</v>
      </c>
      <c r="AI77" s="12">
        <f t="shared" si="49"/>
        <v>0</v>
      </c>
      <c r="AJ77" s="13">
        <f t="shared" si="61"/>
        <v>0</v>
      </c>
      <c r="AK77" s="25"/>
    </row>
    <row r="78" spans="1:37" ht="57.75" customHeight="1" x14ac:dyDescent="0.35">
      <c r="A78" s="7">
        <f t="shared" si="50"/>
        <v>58</v>
      </c>
      <c r="B78" s="7">
        <v>2</v>
      </c>
      <c r="C78" s="67"/>
      <c r="D78" s="15" t="s">
        <v>93</v>
      </c>
      <c r="E78" s="15" t="s">
        <v>197</v>
      </c>
      <c r="F78" s="17" t="s">
        <v>31</v>
      </c>
      <c r="G78" s="18"/>
      <c r="H78" s="18" t="s">
        <v>32</v>
      </c>
      <c r="I78" s="18" t="s">
        <v>32</v>
      </c>
      <c r="J78" s="12"/>
      <c r="K78" s="12"/>
      <c r="L78" s="12"/>
      <c r="M78" s="12"/>
      <c r="N78" s="12">
        <v>1</v>
      </c>
      <c r="O78" s="12"/>
      <c r="P78" s="12">
        <v>1</v>
      </c>
      <c r="Q78" s="12"/>
      <c r="R78" s="12">
        <v>1</v>
      </c>
      <c r="S78" s="12"/>
      <c r="T78" s="12">
        <v>1</v>
      </c>
      <c r="U78" s="12"/>
      <c r="V78" s="74">
        <v>1</v>
      </c>
      <c r="W78" s="12"/>
      <c r="X78" s="12">
        <v>1</v>
      </c>
      <c r="Y78" s="12"/>
      <c r="Z78" s="12">
        <v>1</v>
      </c>
      <c r="AA78" s="12" t="s">
        <v>36</v>
      </c>
      <c r="AB78" s="12">
        <v>1</v>
      </c>
      <c r="AC78" s="12"/>
      <c r="AD78" s="12">
        <v>1</v>
      </c>
      <c r="AE78" s="12"/>
      <c r="AF78" s="12">
        <v>1</v>
      </c>
      <c r="AG78" s="12"/>
      <c r="AH78" s="11">
        <f t="shared" si="48"/>
        <v>10</v>
      </c>
      <c r="AI78" s="12">
        <f t="shared" si="49"/>
        <v>0</v>
      </c>
      <c r="AJ78" s="13">
        <f t="shared" si="61"/>
        <v>0</v>
      </c>
      <c r="AK78" s="25"/>
    </row>
    <row r="79" spans="1:37" ht="47.25" customHeight="1" x14ac:dyDescent="0.35">
      <c r="A79" s="7">
        <f t="shared" si="50"/>
        <v>59</v>
      </c>
      <c r="B79" s="7">
        <v>2</v>
      </c>
      <c r="C79" s="67"/>
      <c r="D79" s="15" t="s">
        <v>94</v>
      </c>
      <c r="E79" s="17" t="s">
        <v>198</v>
      </c>
      <c r="F79" s="17" t="s">
        <v>95</v>
      </c>
      <c r="G79" s="18"/>
      <c r="H79" s="18" t="s">
        <v>32</v>
      </c>
      <c r="I79" s="18" t="s">
        <v>32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74"/>
      <c r="W79" s="12"/>
      <c r="X79" s="12"/>
      <c r="Y79" s="12"/>
      <c r="Z79" s="12"/>
      <c r="AA79" s="12"/>
      <c r="AB79" s="12">
        <v>1</v>
      </c>
      <c r="AC79" s="12"/>
      <c r="AD79" s="12">
        <v>1</v>
      </c>
      <c r="AE79" s="12"/>
      <c r="AF79" s="12"/>
      <c r="AG79" s="12"/>
      <c r="AH79" s="11">
        <f t="shared" si="48"/>
        <v>2</v>
      </c>
      <c r="AI79" s="12">
        <f t="shared" si="49"/>
        <v>0</v>
      </c>
      <c r="AJ79" s="13">
        <f>(AI79/AH79)</f>
        <v>0</v>
      </c>
      <c r="AK79" s="25"/>
    </row>
    <row r="80" spans="1:37" ht="60.75" customHeight="1" x14ac:dyDescent="0.35">
      <c r="A80" s="7">
        <f t="shared" si="50"/>
        <v>60</v>
      </c>
      <c r="B80" s="7">
        <v>2</v>
      </c>
      <c r="C80" s="67"/>
      <c r="D80" s="15" t="s">
        <v>96</v>
      </c>
      <c r="E80" s="17" t="s">
        <v>199</v>
      </c>
      <c r="F80" s="17" t="s">
        <v>97</v>
      </c>
      <c r="G80" s="18"/>
      <c r="H80" s="18" t="s">
        <v>32</v>
      </c>
      <c r="I80" s="18" t="s">
        <v>32</v>
      </c>
      <c r="J80" s="12"/>
      <c r="K80" s="12"/>
      <c r="L80" s="12"/>
      <c r="M80" s="12"/>
      <c r="N80" s="12">
        <v>1</v>
      </c>
      <c r="O80" s="12"/>
      <c r="P80" s="12">
        <v>1</v>
      </c>
      <c r="Q80" s="12"/>
      <c r="R80" s="12">
        <v>1</v>
      </c>
      <c r="S80" s="12"/>
      <c r="T80" s="12">
        <v>1</v>
      </c>
      <c r="U80" s="12"/>
      <c r="V80" s="74">
        <v>1</v>
      </c>
      <c r="W80" s="12"/>
      <c r="X80" s="12">
        <v>1</v>
      </c>
      <c r="Y80" s="12"/>
      <c r="Z80" s="12">
        <v>1</v>
      </c>
      <c r="AA80" s="12"/>
      <c r="AB80" s="12">
        <v>1</v>
      </c>
      <c r="AC80" s="12"/>
      <c r="AD80" s="12">
        <v>1</v>
      </c>
      <c r="AE80" s="12"/>
      <c r="AF80" s="12">
        <v>1</v>
      </c>
      <c r="AG80" s="12"/>
      <c r="AH80" s="11">
        <f t="shared" si="48"/>
        <v>10</v>
      </c>
      <c r="AI80" s="12">
        <f t="shared" si="49"/>
        <v>0</v>
      </c>
      <c r="AJ80" s="13">
        <f>(AI80/AH80)</f>
        <v>0</v>
      </c>
      <c r="AK80" s="25"/>
    </row>
    <row r="81" spans="1:453" s="3" customFormat="1" ht="70.5" customHeight="1" x14ac:dyDescent="0.35">
      <c r="A81" s="7">
        <f t="shared" si="50"/>
        <v>61</v>
      </c>
      <c r="B81" s="7">
        <v>2</v>
      </c>
      <c r="C81" s="67"/>
      <c r="D81" s="15" t="s">
        <v>98</v>
      </c>
      <c r="E81" s="17" t="s">
        <v>200</v>
      </c>
      <c r="F81" s="17" t="s">
        <v>99</v>
      </c>
      <c r="G81" s="18"/>
      <c r="H81" s="18" t="s">
        <v>32</v>
      </c>
      <c r="I81" s="18" t="s">
        <v>32</v>
      </c>
      <c r="J81" s="36"/>
      <c r="K81" s="36"/>
      <c r="L81" s="36">
        <v>1</v>
      </c>
      <c r="M81" s="36"/>
      <c r="N81" s="36">
        <v>1</v>
      </c>
      <c r="O81" s="36"/>
      <c r="P81" s="36">
        <v>1</v>
      </c>
      <c r="Q81" s="36"/>
      <c r="R81" s="36">
        <v>1</v>
      </c>
      <c r="S81" s="36"/>
      <c r="T81" s="36">
        <v>1</v>
      </c>
      <c r="U81" s="36"/>
      <c r="V81" s="76">
        <v>1</v>
      </c>
      <c r="W81" s="36"/>
      <c r="X81" s="36">
        <v>1</v>
      </c>
      <c r="Y81" s="36"/>
      <c r="Z81" s="36">
        <v>1</v>
      </c>
      <c r="AA81" s="36"/>
      <c r="AB81" s="36">
        <v>1</v>
      </c>
      <c r="AC81" s="36"/>
      <c r="AD81" s="36">
        <v>1</v>
      </c>
      <c r="AE81" s="36"/>
      <c r="AF81" s="36">
        <v>1</v>
      </c>
      <c r="AG81" s="36"/>
      <c r="AH81" s="11">
        <f t="shared" si="48"/>
        <v>11</v>
      </c>
      <c r="AI81" s="12">
        <f t="shared" si="49"/>
        <v>0</v>
      </c>
      <c r="AJ81" s="13">
        <f>(AI81/AH81)</f>
        <v>0</v>
      </c>
      <c r="AK81" s="35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</row>
    <row r="82" spans="1:453" ht="73.5" customHeight="1" x14ac:dyDescent="0.35">
      <c r="A82" s="7">
        <f t="shared" si="50"/>
        <v>62</v>
      </c>
      <c r="B82" s="7">
        <v>4</v>
      </c>
      <c r="C82" s="27" t="s">
        <v>53</v>
      </c>
      <c r="D82" s="15" t="s">
        <v>100</v>
      </c>
      <c r="E82" s="17" t="s">
        <v>201</v>
      </c>
      <c r="F82" s="17" t="s">
        <v>31</v>
      </c>
      <c r="G82" s="18"/>
      <c r="H82" s="18" t="s">
        <v>32</v>
      </c>
      <c r="I82" s="18" t="s">
        <v>32</v>
      </c>
      <c r="J82" s="12"/>
      <c r="K82" s="12"/>
      <c r="L82" s="12">
        <v>1</v>
      </c>
      <c r="M82" s="12"/>
      <c r="N82" s="12">
        <v>1</v>
      </c>
      <c r="O82" s="12"/>
      <c r="P82" s="12">
        <v>1</v>
      </c>
      <c r="Q82" s="12"/>
      <c r="R82" s="12">
        <v>1</v>
      </c>
      <c r="S82" s="12"/>
      <c r="T82" s="12">
        <v>1</v>
      </c>
      <c r="U82" s="12"/>
      <c r="V82" s="74">
        <v>1</v>
      </c>
      <c r="W82" s="12"/>
      <c r="X82" s="12">
        <v>1</v>
      </c>
      <c r="Y82" s="12"/>
      <c r="Z82" s="12">
        <v>1</v>
      </c>
      <c r="AA82" s="12"/>
      <c r="AB82" s="12">
        <v>1</v>
      </c>
      <c r="AC82" s="12"/>
      <c r="AD82" s="12">
        <v>1</v>
      </c>
      <c r="AE82" s="12"/>
      <c r="AF82" s="12">
        <v>1</v>
      </c>
      <c r="AG82" s="12"/>
      <c r="AH82" s="11">
        <f t="shared" si="48"/>
        <v>11</v>
      </c>
      <c r="AI82" s="12">
        <f t="shared" si="49"/>
        <v>0</v>
      </c>
      <c r="AJ82" s="13">
        <f>(AI82/AH82)</f>
        <v>0</v>
      </c>
      <c r="AK82" s="25"/>
    </row>
    <row r="83" spans="1:453" ht="55.5" customHeight="1" x14ac:dyDescent="0.35">
      <c r="A83" s="7">
        <f t="shared" si="50"/>
        <v>63</v>
      </c>
      <c r="B83" s="7">
        <v>4</v>
      </c>
      <c r="C83" s="69" t="s">
        <v>54</v>
      </c>
      <c r="D83" s="15" t="s">
        <v>101</v>
      </c>
      <c r="E83" s="17" t="s">
        <v>202</v>
      </c>
      <c r="F83" s="17" t="s">
        <v>31</v>
      </c>
      <c r="G83" s="18"/>
      <c r="H83" s="18" t="s">
        <v>32</v>
      </c>
      <c r="I83" s="18" t="s">
        <v>32</v>
      </c>
      <c r="J83" s="12"/>
      <c r="K83" s="12"/>
      <c r="L83" s="12"/>
      <c r="M83" s="12"/>
      <c r="N83" s="12">
        <v>1</v>
      </c>
      <c r="O83" s="12"/>
      <c r="P83" s="12">
        <v>1</v>
      </c>
      <c r="Q83" s="12"/>
      <c r="R83" s="12">
        <v>1</v>
      </c>
      <c r="S83" s="12"/>
      <c r="T83" s="12">
        <v>1</v>
      </c>
      <c r="U83" s="12"/>
      <c r="V83" s="74">
        <v>1</v>
      </c>
      <c r="W83" s="12"/>
      <c r="X83" s="12">
        <v>1</v>
      </c>
      <c r="Y83" s="12"/>
      <c r="Z83" s="12">
        <v>1</v>
      </c>
      <c r="AA83" s="12"/>
      <c r="AB83" s="12">
        <v>1</v>
      </c>
      <c r="AC83" s="12"/>
      <c r="AD83" s="12">
        <v>1</v>
      </c>
      <c r="AE83" s="12" t="s">
        <v>36</v>
      </c>
      <c r="AF83" s="12">
        <v>1</v>
      </c>
      <c r="AG83" s="12"/>
      <c r="AH83" s="11">
        <f t="shared" si="48"/>
        <v>10</v>
      </c>
      <c r="AI83" s="12">
        <f t="shared" si="49"/>
        <v>0</v>
      </c>
      <c r="AJ83" s="13">
        <f t="shared" ref="AJ83:AJ84" si="62">(AI83/AH83)</f>
        <v>0</v>
      </c>
      <c r="AK83" s="14"/>
    </row>
    <row r="84" spans="1:453" ht="54.75" customHeight="1" x14ac:dyDescent="0.35">
      <c r="A84" s="7">
        <f t="shared" si="50"/>
        <v>64</v>
      </c>
      <c r="B84" s="7">
        <v>4</v>
      </c>
      <c r="C84" s="69"/>
      <c r="D84" s="15" t="s">
        <v>102</v>
      </c>
      <c r="E84" s="17" t="s">
        <v>203</v>
      </c>
      <c r="F84" s="17" t="s">
        <v>31</v>
      </c>
      <c r="G84" s="18"/>
      <c r="H84" s="18" t="s">
        <v>32</v>
      </c>
      <c r="I84" s="18" t="s">
        <v>32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74"/>
      <c r="W84" s="12"/>
      <c r="X84" s="12"/>
      <c r="Y84" s="12"/>
      <c r="Z84" s="12"/>
      <c r="AA84" s="12"/>
      <c r="AB84" s="12"/>
      <c r="AC84" s="12"/>
      <c r="AD84" s="12"/>
      <c r="AE84" s="12" t="s">
        <v>36</v>
      </c>
      <c r="AF84" s="12">
        <v>1</v>
      </c>
      <c r="AG84" s="12"/>
      <c r="AH84" s="11">
        <f t="shared" si="48"/>
        <v>1</v>
      </c>
      <c r="AI84" s="12">
        <f t="shared" si="49"/>
        <v>0</v>
      </c>
      <c r="AJ84" s="13">
        <f t="shared" si="62"/>
        <v>0</v>
      </c>
      <c r="AK84" s="37"/>
      <c r="AL84" s="1" t="s">
        <v>36</v>
      </c>
    </row>
    <row r="85" spans="1:453" hidden="1" x14ac:dyDescent="0.35">
      <c r="A85" s="7"/>
      <c r="B85" s="7"/>
      <c r="C85" s="38"/>
      <c r="D85" s="29"/>
      <c r="E85" s="17"/>
      <c r="F85" s="17"/>
      <c r="G85" s="18"/>
      <c r="H85" s="18"/>
      <c r="I85" s="18"/>
      <c r="J85" s="12">
        <f t="shared" ref="J85:AF85" si="63">SUM(J63:J84)</f>
        <v>6</v>
      </c>
      <c r="K85" s="12">
        <f t="shared" si="63"/>
        <v>0</v>
      </c>
      <c r="L85" s="12">
        <f t="shared" si="63"/>
        <v>11</v>
      </c>
      <c r="M85" s="12">
        <f t="shared" si="63"/>
        <v>0</v>
      </c>
      <c r="N85" s="12">
        <f t="shared" si="63"/>
        <v>15</v>
      </c>
      <c r="O85" s="12">
        <f t="shared" si="63"/>
        <v>0</v>
      </c>
      <c r="P85" s="12">
        <f t="shared" si="63"/>
        <v>15</v>
      </c>
      <c r="Q85" s="12">
        <f t="shared" si="63"/>
        <v>0</v>
      </c>
      <c r="R85" s="12">
        <f t="shared" si="63"/>
        <v>16</v>
      </c>
      <c r="S85" s="12">
        <f t="shared" si="63"/>
        <v>0</v>
      </c>
      <c r="T85" s="12">
        <f t="shared" si="63"/>
        <v>15</v>
      </c>
      <c r="U85" s="12">
        <f t="shared" si="63"/>
        <v>0</v>
      </c>
      <c r="V85" s="74">
        <f t="shared" si="63"/>
        <v>16</v>
      </c>
      <c r="W85" s="12">
        <f t="shared" si="63"/>
        <v>0</v>
      </c>
      <c r="X85" s="12">
        <f t="shared" si="63"/>
        <v>17</v>
      </c>
      <c r="Y85" s="12">
        <f t="shared" si="63"/>
        <v>0</v>
      </c>
      <c r="Z85" s="12">
        <f t="shared" si="63"/>
        <v>16</v>
      </c>
      <c r="AA85" s="12">
        <f t="shared" si="63"/>
        <v>0</v>
      </c>
      <c r="AB85" s="12">
        <f t="shared" si="63"/>
        <v>15</v>
      </c>
      <c r="AC85" s="12">
        <f t="shared" si="63"/>
        <v>0</v>
      </c>
      <c r="AD85" s="12">
        <f t="shared" si="63"/>
        <v>15</v>
      </c>
      <c r="AE85" s="12">
        <f t="shared" si="63"/>
        <v>0</v>
      </c>
      <c r="AF85" s="12">
        <f t="shared" si="63"/>
        <v>15</v>
      </c>
      <c r="AG85" s="12">
        <f>SUM(AG63:AG84)</f>
        <v>0</v>
      </c>
      <c r="AH85" s="12"/>
      <c r="AI85" s="12"/>
      <c r="AJ85" s="13">
        <f>SUM(AJ62:AJ84)/13</f>
        <v>0</v>
      </c>
      <c r="AK85" s="14"/>
    </row>
    <row r="86" spans="1:453" ht="14.5" hidden="1" customHeight="1" x14ac:dyDescent="0.35">
      <c r="A86" s="7"/>
      <c r="B86" s="7"/>
      <c r="C86" s="38"/>
      <c r="D86" s="29"/>
      <c r="E86" s="17"/>
      <c r="F86" s="17"/>
      <c r="G86" s="18"/>
      <c r="H86" s="18"/>
      <c r="I86" s="18"/>
      <c r="J86" s="12" t="e">
        <f>SUM(#REF!)</f>
        <v>#REF!</v>
      </c>
      <c r="K86" s="12" t="e">
        <f>SUM(#REF!)</f>
        <v>#REF!</v>
      </c>
      <c r="L86" s="12" t="e">
        <f>SUM(#REF!)</f>
        <v>#REF!</v>
      </c>
      <c r="M86" s="12" t="e">
        <f>SUM(#REF!)</f>
        <v>#REF!</v>
      </c>
      <c r="N86" s="12" t="e">
        <f>SUM(#REF!)</f>
        <v>#REF!</v>
      </c>
      <c r="O86" s="12" t="e">
        <f>SUM(#REF!)</f>
        <v>#REF!</v>
      </c>
      <c r="P86" s="12" t="e">
        <f>SUM(#REF!)</f>
        <v>#REF!</v>
      </c>
      <c r="Q86" s="12" t="e">
        <f>SUM(#REF!)</f>
        <v>#REF!</v>
      </c>
      <c r="R86" s="12" t="e">
        <f>SUM(#REF!)</f>
        <v>#REF!</v>
      </c>
      <c r="S86" s="12" t="e">
        <f>SUM(#REF!)</f>
        <v>#REF!</v>
      </c>
      <c r="T86" s="12" t="e">
        <f>SUM(#REF!)</f>
        <v>#REF!</v>
      </c>
      <c r="U86" s="12" t="e">
        <f>SUM(#REF!)</f>
        <v>#REF!</v>
      </c>
      <c r="V86" s="74" t="e">
        <f>SUM(#REF!)</f>
        <v>#REF!</v>
      </c>
      <c r="W86" s="12" t="e">
        <f>SUM(#REF!)</f>
        <v>#REF!</v>
      </c>
      <c r="X86" s="12" t="e">
        <f>SUM(#REF!)</f>
        <v>#REF!</v>
      </c>
      <c r="Y86" s="12" t="e">
        <f>SUM(#REF!)</f>
        <v>#REF!</v>
      </c>
      <c r="Z86" s="12" t="e">
        <f>SUM(#REF!)</f>
        <v>#REF!</v>
      </c>
      <c r="AA86" s="12" t="e">
        <f>SUM(#REF!)</f>
        <v>#REF!</v>
      </c>
      <c r="AB86" s="12" t="e">
        <f>SUM(#REF!)</f>
        <v>#REF!</v>
      </c>
      <c r="AC86" s="12" t="e">
        <f>SUM(#REF!)</f>
        <v>#REF!</v>
      </c>
      <c r="AD86" s="12" t="e">
        <f>SUM(#REF!)</f>
        <v>#REF!</v>
      </c>
      <c r="AE86" s="12" t="e">
        <f>SUM(#REF!)</f>
        <v>#REF!</v>
      </c>
      <c r="AF86" s="12" t="e">
        <f>SUM(#REF!)</f>
        <v>#REF!</v>
      </c>
      <c r="AG86" s="12" t="e">
        <f>SUM(#REF!)</f>
        <v>#REF!</v>
      </c>
      <c r="AH86" s="12"/>
      <c r="AI86" s="12"/>
      <c r="AJ86" s="13" t="e">
        <f>SUM(#REF!)/14</f>
        <v>#REF!</v>
      </c>
      <c r="AK86" s="14"/>
    </row>
    <row r="87" spans="1:453" s="58" customFormat="1" ht="23.25" customHeight="1" x14ac:dyDescent="0.3">
      <c r="A87" s="84" t="s">
        <v>103</v>
      </c>
      <c r="B87" s="84"/>
      <c r="C87" s="84"/>
      <c r="D87" s="84"/>
      <c r="E87" s="84"/>
      <c r="F87" s="84"/>
      <c r="G87" s="84" t="s">
        <v>1</v>
      </c>
      <c r="H87" s="84"/>
      <c r="I87" s="84"/>
      <c r="J87" s="85" t="s">
        <v>2</v>
      </c>
      <c r="K87" s="85"/>
      <c r="L87" s="85" t="s">
        <v>3</v>
      </c>
      <c r="M87" s="85"/>
      <c r="N87" s="85" t="s">
        <v>4</v>
      </c>
      <c r="O87" s="85"/>
      <c r="P87" s="85" t="s">
        <v>5</v>
      </c>
      <c r="Q87" s="85"/>
      <c r="R87" s="85" t="s">
        <v>6</v>
      </c>
      <c r="S87" s="85"/>
      <c r="T87" s="85" t="s">
        <v>7</v>
      </c>
      <c r="U87" s="85"/>
      <c r="V87" s="85" t="s">
        <v>8</v>
      </c>
      <c r="W87" s="85"/>
      <c r="X87" s="85" t="s">
        <v>9</v>
      </c>
      <c r="Y87" s="85"/>
      <c r="Z87" s="85" t="s">
        <v>10</v>
      </c>
      <c r="AA87" s="85"/>
      <c r="AB87" s="85" t="s">
        <v>11</v>
      </c>
      <c r="AC87" s="85"/>
      <c r="AD87" s="85" t="s">
        <v>12</v>
      </c>
      <c r="AE87" s="85"/>
      <c r="AF87" s="85" t="s">
        <v>13</v>
      </c>
      <c r="AG87" s="85"/>
      <c r="AH87" s="87"/>
      <c r="AI87" s="87"/>
      <c r="AJ87" s="87"/>
      <c r="AK87" s="84" t="s">
        <v>14</v>
      </c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57"/>
      <c r="IB87" s="57"/>
      <c r="IC87" s="57"/>
      <c r="ID87" s="57"/>
      <c r="IE87" s="57"/>
      <c r="IF87" s="57"/>
      <c r="IG87" s="57"/>
      <c r="IH87" s="57"/>
      <c r="II87" s="57"/>
      <c r="IJ87" s="57"/>
      <c r="IK87" s="57"/>
      <c r="IL87" s="57"/>
      <c r="IM87" s="57"/>
      <c r="IN87" s="57"/>
      <c r="IO87" s="57"/>
      <c r="IP87" s="57"/>
      <c r="IQ87" s="57"/>
      <c r="IR87" s="57"/>
      <c r="IS87" s="57"/>
      <c r="IT87" s="57"/>
      <c r="IU87" s="57"/>
      <c r="IV87" s="57"/>
      <c r="IW87" s="57"/>
      <c r="IX87" s="57"/>
      <c r="IY87" s="57"/>
      <c r="IZ87" s="57"/>
      <c r="JA87" s="57"/>
      <c r="JB87" s="57"/>
      <c r="JC87" s="57"/>
      <c r="JD87" s="57"/>
      <c r="JE87" s="57"/>
      <c r="JF87" s="57"/>
      <c r="JG87" s="57"/>
      <c r="JH87" s="57"/>
      <c r="JI87" s="57"/>
      <c r="JJ87" s="57"/>
      <c r="JK87" s="57"/>
      <c r="JL87" s="57"/>
      <c r="JM87" s="57"/>
      <c r="JN87" s="57"/>
      <c r="JO87" s="57"/>
      <c r="JP87" s="57"/>
      <c r="JQ87" s="57"/>
      <c r="JR87" s="57"/>
      <c r="JS87" s="57"/>
      <c r="JT87" s="57"/>
      <c r="JU87" s="57"/>
      <c r="JV87" s="57"/>
      <c r="JW87" s="57"/>
      <c r="JX87" s="57"/>
      <c r="JY87" s="57"/>
      <c r="JZ87" s="57"/>
      <c r="KA87" s="57"/>
      <c r="KB87" s="57"/>
      <c r="KC87" s="57"/>
      <c r="KD87" s="57"/>
      <c r="KE87" s="57"/>
      <c r="KF87" s="57"/>
      <c r="KG87" s="57"/>
      <c r="KH87" s="57"/>
      <c r="KI87" s="57"/>
      <c r="KJ87" s="57"/>
      <c r="KK87" s="57"/>
      <c r="KL87" s="57"/>
      <c r="KM87" s="57"/>
      <c r="KN87" s="57"/>
      <c r="KO87" s="57"/>
      <c r="KP87" s="57"/>
      <c r="KQ87" s="57"/>
      <c r="KR87" s="57"/>
      <c r="KS87" s="57"/>
      <c r="KT87" s="57"/>
      <c r="KU87" s="57"/>
      <c r="KV87" s="57"/>
      <c r="KW87" s="57"/>
      <c r="KX87" s="57"/>
      <c r="KY87" s="57"/>
      <c r="KZ87" s="57"/>
      <c r="LA87" s="57"/>
      <c r="LB87" s="57"/>
      <c r="LC87" s="57"/>
      <c r="LD87" s="57"/>
      <c r="LE87" s="57"/>
      <c r="LF87" s="57"/>
      <c r="LG87" s="57"/>
      <c r="LH87" s="57"/>
      <c r="LI87" s="57"/>
      <c r="LJ87" s="57"/>
      <c r="LK87" s="57"/>
      <c r="LL87" s="57"/>
      <c r="LM87" s="57"/>
      <c r="LN87" s="57"/>
      <c r="LO87" s="57"/>
      <c r="LP87" s="57"/>
      <c r="LQ87" s="57"/>
      <c r="LR87" s="57"/>
      <c r="LS87" s="57"/>
      <c r="LT87" s="57"/>
      <c r="LU87" s="57"/>
      <c r="LV87" s="57"/>
      <c r="LW87" s="57"/>
      <c r="LX87" s="57"/>
      <c r="LY87" s="57"/>
      <c r="LZ87" s="57"/>
      <c r="MA87" s="57"/>
      <c r="MB87" s="57"/>
      <c r="MC87" s="57"/>
      <c r="MD87" s="57"/>
      <c r="ME87" s="57"/>
      <c r="MF87" s="57"/>
      <c r="MG87" s="57"/>
      <c r="MH87" s="57"/>
      <c r="MI87" s="57"/>
      <c r="MJ87" s="57"/>
      <c r="MK87" s="57"/>
      <c r="ML87" s="57"/>
      <c r="MM87" s="57"/>
      <c r="MN87" s="57"/>
      <c r="MO87" s="57"/>
      <c r="MP87" s="57"/>
      <c r="MQ87" s="57"/>
      <c r="MR87" s="57"/>
      <c r="MS87" s="57"/>
      <c r="MT87" s="57"/>
      <c r="MU87" s="57"/>
      <c r="MV87" s="57"/>
      <c r="MW87" s="57"/>
      <c r="MX87" s="57"/>
      <c r="MY87" s="57"/>
      <c r="MZ87" s="57"/>
      <c r="NA87" s="57"/>
      <c r="NB87" s="57"/>
      <c r="NC87" s="57"/>
      <c r="ND87" s="57"/>
      <c r="NE87" s="57"/>
      <c r="NF87" s="57"/>
      <c r="NG87" s="57"/>
      <c r="NH87" s="57"/>
      <c r="NI87" s="57"/>
      <c r="NJ87" s="57"/>
      <c r="NK87" s="57"/>
      <c r="NL87" s="57"/>
      <c r="NM87" s="57"/>
      <c r="NN87" s="57"/>
      <c r="NO87" s="57"/>
      <c r="NP87" s="57"/>
      <c r="NQ87" s="57"/>
      <c r="NR87" s="57"/>
      <c r="NS87" s="57"/>
      <c r="NT87" s="57"/>
      <c r="NU87" s="57"/>
      <c r="NV87" s="57"/>
      <c r="NW87" s="57"/>
      <c r="NX87" s="57"/>
      <c r="NY87" s="57"/>
      <c r="NZ87" s="57"/>
      <c r="OA87" s="57"/>
      <c r="OB87" s="57"/>
      <c r="OC87" s="57"/>
      <c r="OD87" s="57"/>
      <c r="OE87" s="57"/>
      <c r="OF87" s="57"/>
      <c r="OG87" s="57"/>
      <c r="OH87" s="57"/>
      <c r="OI87" s="57"/>
      <c r="OJ87" s="57"/>
      <c r="OK87" s="57"/>
      <c r="OL87" s="57"/>
      <c r="OM87" s="57"/>
      <c r="ON87" s="57"/>
      <c r="OO87" s="57"/>
      <c r="OP87" s="57"/>
      <c r="OQ87" s="57"/>
      <c r="OR87" s="57"/>
      <c r="OS87" s="57"/>
      <c r="OT87" s="57"/>
      <c r="OU87" s="57"/>
      <c r="OV87" s="57"/>
      <c r="OW87" s="57"/>
      <c r="OX87" s="57"/>
      <c r="OY87" s="57"/>
      <c r="OZ87" s="57"/>
      <c r="PA87" s="57"/>
      <c r="PB87" s="57"/>
      <c r="PC87" s="57"/>
      <c r="PD87" s="57"/>
      <c r="PE87" s="57"/>
      <c r="PF87" s="57"/>
      <c r="PG87" s="57"/>
      <c r="PH87" s="57"/>
      <c r="PI87" s="57"/>
      <c r="PJ87" s="57"/>
      <c r="PK87" s="57"/>
      <c r="PL87" s="57"/>
      <c r="PM87" s="57"/>
      <c r="PN87" s="57"/>
      <c r="PO87" s="57"/>
      <c r="PP87" s="57"/>
      <c r="PQ87" s="57"/>
      <c r="PR87" s="57"/>
      <c r="PS87" s="57"/>
      <c r="PT87" s="57"/>
      <c r="PU87" s="57"/>
      <c r="PV87" s="57"/>
      <c r="PW87" s="57"/>
      <c r="PX87" s="57"/>
      <c r="PY87" s="57"/>
      <c r="PZ87" s="57"/>
      <c r="QA87" s="57"/>
      <c r="QB87" s="57"/>
      <c r="QC87" s="57"/>
      <c r="QD87" s="57"/>
      <c r="QE87" s="57"/>
      <c r="QF87" s="57"/>
      <c r="QG87" s="57"/>
      <c r="QH87" s="57"/>
      <c r="QI87" s="57"/>
      <c r="QJ87" s="57"/>
      <c r="QK87" s="57"/>
    </row>
    <row r="88" spans="1:453" s="58" customFormat="1" ht="15.75" hidden="1" customHeight="1" x14ac:dyDescent="0.3">
      <c r="A88" s="96"/>
      <c r="B88" s="96"/>
      <c r="C88" s="95"/>
      <c r="D88" s="90"/>
      <c r="E88" s="90"/>
      <c r="F88" s="90"/>
      <c r="G88" s="84"/>
      <c r="H88" s="84"/>
      <c r="I88" s="84"/>
      <c r="J88" s="91" t="s">
        <v>2</v>
      </c>
      <c r="K88" s="91"/>
      <c r="L88" s="91" t="s">
        <v>3</v>
      </c>
      <c r="M88" s="91"/>
      <c r="N88" s="91" t="s">
        <v>4</v>
      </c>
      <c r="O88" s="91"/>
      <c r="P88" s="91" t="s">
        <v>5</v>
      </c>
      <c r="Q88" s="91"/>
      <c r="R88" s="91" t="s">
        <v>6</v>
      </c>
      <c r="S88" s="91"/>
      <c r="T88" s="91" t="s">
        <v>7</v>
      </c>
      <c r="U88" s="91"/>
      <c r="V88" s="91" t="s">
        <v>8</v>
      </c>
      <c r="W88" s="91"/>
      <c r="X88" s="91" t="s">
        <v>9</v>
      </c>
      <c r="Y88" s="91"/>
      <c r="Z88" s="91" t="s">
        <v>10</v>
      </c>
      <c r="AA88" s="91"/>
      <c r="AB88" s="91" t="s">
        <v>11</v>
      </c>
      <c r="AC88" s="91"/>
      <c r="AD88" s="91" t="s">
        <v>12</v>
      </c>
      <c r="AE88" s="91"/>
      <c r="AF88" s="91" t="s">
        <v>13</v>
      </c>
      <c r="AG88" s="91"/>
      <c r="AH88" s="92"/>
      <c r="AI88" s="92"/>
      <c r="AJ88" s="88"/>
      <c r="AK88" s="84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  <c r="IF88" s="57"/>
      <c r="IG88" s="57"/>
      <c r="IH88" s="57"/>
      <c r="II88" s="57"/>
      <c r="IJ88" s="57"/>
      <c r="IK88" s="57"/>
      <c r="IL88" s="57"/>
      <c r="IM88" s="57"/>
      <c r="IN88" s="57"/>
      <c r="IO88" s="57"/>
      <c r="IP88" s="57"/>
      <c r="IQ88" s="57"/>
      <c r="IR88" s="57"/>
      <c r="IS88" s="57"/>
      <c r="IT88" s="57"/>
      <c r="IU88" s="57"/>
      <c r="IV88" s="57"/>
      <c r="IW88" s="57"/>
      <c r="IX88" s="57"/>
      <c r="IY88" s="57"/>
      <c r="IZ88" s="57"/>
      <c r="JA88" s="57"/>
      <c r="JB88" s="57"/>
      <c r="JC88" s="57"/>
      <c r="JD88" s="57"/>
      <c r="JE88" s="57"/>
      <c r="JF88" s="57"/>
      <c r="JG88" s="57"/>
      <c r="JH88" s="57"/>
      <c r="JI88" s="57"/>
      <c r="JJ88" s="57"/>
      <c r="JK88" s="57"/>
      <c r="JL88" s="57"/>
      <c r="JM88" s="57"/>
      <c r="JN88" s="57"/>
      <c r="JO88" s="57"/>
      <c r="JP88" s="57"/>
      <c r="JQ88" s="57"/>
      <c r="JR88" s="57"/>
      <c r="JS88" s="57"/>
      <c r="JT88" s="57"/>
      <c r="JU88" s="57"/>
      <c r="JV88" s="57"/>
      <c r="JW88" s="57"/>
      <c r="JX88" s="57"/>
      <c r="JY88" s="57"/>
      <c r="JZ88" s="57"/>
      <c r="KA88" s="57"/>
      <c r="KB88" s="57"/>
      <c r="KC88" s="57"/>
      <c r="KD88" s="57"/>
      <c r="KE88" s="57"/>
      <c r="KF88" s="57"/>
      <c r="KG88" s="57"/>
      <c r="KH88" s="57"/>
      <c r="KI88" s="57"/>
      <c r="KJ88" s="57"/>
      <c r="KK88" s="57"/>
      <c r="KL88" s="57"/>
      <c r="KM88" s="57"/>
      <c r="KN88" s="57"/>
      <c r="KO88" s="57"/>
      <c r="KP88" s="57"/>
      <c r="KQ88" s="57"/>
      <c r="KR88" s="57"/>
      <c r="KS88" s="57"/>
      <c r="KT88" s="57"/>
      <c r="KU88" s="57"/>
      <c r="KV88" s="57"/>
      <c r="KW88" s="57"/>
      <c r="KX88" s="57"/>
      <c r="KY88" s="57"/>
      <c r="KZ88" s="57"/>
      <c r="LA88" s="57"/>
      <c r="LB88" s="57"/>
      <c r="LC88" s="57"/>
      <c r="LD88" s="57"/>
      <c r="LE88" s="57"/>
      <c r="LF88" s="57"/>
      <c r="LG88" s="57"/>
      <c r="LH88" s="57"/>
      <c r="LI88" s="57"/>
      <c r="LJ88" s="57"/>
      <c r="LK88" s="57"/>
      <c r="LL88" s="57"/>
      <c r="LM88" s="57"/>
      <c r="LN88" s="57"/>
      <c r="LO88" s="57"/>
      <c r="LP88" s="57"/>
      <c r="LQ88" s="57"/>
      <c r="LR88" s="57"/>
      <c r="LS88" s="57"/>
      <c r="LT88" s="57"/>
      <c r="LU88" s="57"/>
      <c r="LV88" s="57"/>
      <c r="LW88" s="57"/>
      <c r="LX88" s="57"/>
      <c r="LY88" s="57"/>
      <c r="LZ88" s="57"/>
      <c r="MA88" s="57"/>
      <c r="MB88" s="57"/>
      <c r="MC88" s="57"/>
      <c r="MD88" s="57"/>
      <c r="ME88" s="57"/>
      <c r="MF88" s="57"/>
      <c r="MG88" s="57"/>
      <c r="MH88" s="57"/>
      <c r="MI88" s="57"/>
      <c r="MJ88" s="57"/>
      <c r="MK88" s="57"/>
      <c r="ML88" s="57"/>
      <c r="MM88" s="57"/>
      <c r="MN88" s="57"/>
      <c r="MO88" s="57"/>
      <c r="MP88" s="57"/>
      <c r="MQ88" s="57"/>
      <c r="MR88" s="57"/>
      <c r="MS88" s="57"/>
      <c r="MT88" s="57"/>
      <c r="MU88" s="57"/>
      <c r="MV88" s="57"/>
      <c r="MW88" s="57"/>
      <c r="MX88" s="57"/>
      <c r="MY88" s="57"/>
      <c r="MZ88" s="57"/>
      <c r="NA88" s="57"/>
      <c r="NB88" s="57"/>
      <c r="NC88" s="57"/>
      <c r="ND88" s="57"/>
      <c r="NE88" s="57"/>
      <c r="NF88" s="57"/>
      <c r="NG88" s="57"/>
      <c r="NH88" s="57"/>
      <c r="NI88" s="57"/>
      <c r="NJ88" s="57"/>
      <c r="NK88" s="57"/>
      <c r="NL88" s="57"/>
      <c r="NM88" s="57"/>
      <c r="NN88" s="57"/>
      <c r="NO88" s="57"/>
      <c r="NP88" s="57"/>
      <c r="NQ88" s="57"/>
      <c r="NR88" s="57"/>
      <c r="NS88" s="57"/>
      <c r="NT88" s="57"/>
      <c r="NU88" s="57"/>
      <c r="NV88" s="57"/>
      <c r="NW88" s="57"/>
      <c r="NX88" s="57"/>
      <c r="NY88" s="57"/>
      <c r="NZ88" s="57"/>
      <c r="OA88" s="57"/>
      <c r="OB88" s="57"/>
      <c r="OC88" s="57"/>
      <c r="OD88" s="57"/>
      <c r="OE88" s="57"/>
      <c r="OF88" s="57"/>
      <c r="OG88" s="57"/>
      <c r="OH88" s="57"/>
      <c r="OI88" s="57"/>
      <c r="OJ88" s="57"/>
      <c r="OK88" s="57"/>
      <c r="OL88" s="57"/>
      <c r="OM88" s="57"/>
      <c r="ON88" s="57"/>
      <c r="OO88" s="57"/>
      <c r="OP88" s="57"/>
      <c r="OQ88" s="57"/>
      <c r="OR88" s="57"/>
      <c r="OS88" s="57"/>
      <c r="OT88" s="57"/>
      <c r="OU88" s="57"/>
      <c r="OV88" s="57"/>
      <c r="OW88" s="57"/>
      <c r="OX88" s="57"/>
      <c r="OY88" s="57"/>
      <c r="OZ88" s="57"/>
      <c r="PA88" s="57"/>
      <c r="PB88" s="57"/>
      <c r="PC88" s="57"/>
      <c r="PD88" s="57"/>
      <c r="PE88" s="57"/>
      <c r="PF88" s="57"/>
      <c r="PG88" s="57"/>
      <c r="PH88" s="57"/>
      <c r="PI88" s="57"/>
      <c r="PJ88" s="57"/>
      <c r="PK88" s="57"/>
      <c r="PL88" s="57"/>
      <c r="PM88" s="57"/>
      <c r="PN88" s="57"/>
      <c r="PO88" s="57"/>
      <c r="PP88" s="57"/>
      <c r="PQ88" s="57"/>
      <c r="PR88" s="57"/>
      <c r="PS88" s="57"/>
      <c r="PT88" s="57"/>
      <c r="PU88" s="57"/>
      <c r="PV88" s="57"/>
      <c r="PW88" s="57"/>
      <c r="PX88" s="57"/>
      <c r="PY88" s="57"/>
      <c r="PZ88" s="57"/>
      <c r="QA88" s="57"/>
      <c r="QB88" s="57"/>
      <c r="QC88" s="57"/>
      <c r="QD88" s="57"/>
      <c r="QE88" s="57"/>
      <c r="QF88" s="57"/>
      <c r="QG88" s="57"/>
      <c r="QH88" s="57"/>
      <c r="QI88" s="57"/>
      <c r="QJ88" s="57"/>
      <c r="QK88" s="57"/>
    </row>
    <row r="89" spans="1:453" s="58" customFormat="1" ht="15.75" hidden="1" customHeight="1" x14ac:dyDescent="0.3">
      <c r="A89" s="96"/>
      <c r="B89" s="96"/>
      <c r="C89" s="95"/>
      <c r="D89" s="90"/>
      <c r="E89" s="90"/>
      <c r="F89" s="90"/>
      <c r="G89" s="84"/>
      <c r="H89" s="84"/>
      <c r="I89" s="84"/>
      <c r="J89" s="85" t="s">
        <v>15</v>
      </c>
      <c r="K89" s="91" t="s">
        <v>16</v>
      </c>
      <c r="L89" s="85" t="s">
        <v>15</v>
      </c>
      <c r="M89" s="91" t="s">
        <v>16</v>
      </c>
      <c r="N89" s="85" t="s">
        <v>15</v>
      </c>
      <c r="O89" s="91" t="s">
        <v>16</v>
      </c>
      <c r="P89" s="85" t="s">
        <v>15</v>
      </c>
      <c r="Q89" s="91" t="s">
        <v>16</v>
      </c>
      <c r="R89" s="85" t="s">
        <v>15</v>
      </c>
      <c r="S89" s="91" t="s">
        <v>16</v>
      </c>
      <c r="T89" s="85" t="s">
        <v>15</v>
      </c>
      <c r="U89" s="91" t="s">
        <v>16</v>
      </c>
      <c r="V89" s="85" t="s">
        <v>15</v>
      </c>
      <c r="W89" s="91" t="s">
        <v>16</v>
      </c>
      <c r="X89" s="85" t="s">
        <v>15</v>
      </c>
      <c r="Y89" s="91" t="s">
        <v>16</v>
      </c>
      <c r="Z89" s="85" t="s">
        <v>15</v>
      </c>
      <c r="AA89" s="91" t="s">
        <v>16</v>
      </c>
      <c r="AB89" s="85" t="s">
        <v>15</v>
      </c>
      <c r="AC89" s="91" t="s">
        <v>16</v>
      </c>
      <c r="AD89" s="85" t="s">
        <v>15</v>
      </c>
      <c r="AE89" s="91" t="s">
        <v>16</v>
      </c>
      <c r="AF89" s="85" t="s">
        <v>15</v>
      </c>
      <c r="AG89" s="91" t="s">
        <v>16</v>
      </c>
      <c r="AH89" s="92"/>
      <c r="AI89" s="92"/>
      <c r="AJ89" s="84" t="s">
        <v>17</v>
      </c>
      <c r="AK89" s="84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  <c r="IS89" s="57"/>
      <c r="IT89" s="57"/>
      <c r="IU89" s="57"/>
      <c r="IV89" s="57"/>
      <c r="IW89" s="57"/>
      <c r="IX89" s="57"/>
      <c r="IY89" s="57"/>
      <c r="IZ89" s="57"/>
      <c r="JA89" s="57"/>
      <c r="JB89" s="57"/>
      <c r="JC89" s="57"/>
      <c r="JD89" s="57"/>
      <c r="JE89" s="57"/>
      <c r="JF89" s="57"/>
      <c r="JG89" s="57"/>
      <c r="JH89" s="57"/>
      <c r="JI89" s="57"/>
      <c r="JJ89" s="57"/>
      <c r="JK89" s="57"/>
      <c r="JL89" s="57"/>
      <c r="JM89" s="57"/>
      <c r="JN89" s="57"/>
      <c r="JO89" s="57"/>
      <c r="JP89" s="57"/>
      <c r="JQ89" s="57"/>
      <c r="JR89" s="57"/>
      <c r="JS89" s="57"/>
      <c r="JT89" s="57"/>
      <c r="JU89" s="57"/>
      <c r="JV89" s="57"/>
      <c r="JW89" s="57"/>
      <c r="JX89" s="57"/>
      <c r="JY89" s="57"/>
      <c r="JZ89" s="57"/>
      <c r="KA89" s="57"/>
      <c r="KB89" s="57"/>
      <c r="KC89" s="57"/>
      <c r="KD89" s="57"/>
      <c r="KE89" s="57"/>
      <c r="KF89" s="57"/>
      <c r="KG89" s="57"/>
      <c r="KH89" s="57"/>
      <c r="KI89" s="57"/>
      <c r="KJ89" s="57"/>
      <c r="KK89" s="57"/>
      <c r="KL89" s="57"/>
      <c r="KM89" s="57"/>
      <c r="KN89" s="57"/>
      <c r="KO89" s="57"/>
      <c r="KP89" s="57"/>
      <c r="KQ89" s="57"/>
      <c r="KR89" s="57"/>
      <c r="KS89" s="57"/>
      <c r="KT89" s="57"/>
      <c r="KU89" s="57"/>
      <c r="KV89" s="57"/>
      <c r="KW89" s="57"/>
      <c r="KX89" s="57"/>
      <c r="KY89" s="57"/>
      <c r="KZ89" s="57"/>
      <c r="LA89" s="57"/>
      <c r="LB89" s="57"/>
      <c r="LC89" s="57"/>
      <c r="LD89" s="57"/>
      <c r="LE89" s="57"/>
      <c r="LF89" s="57"/>
      <c r="LG89" s="57"/>
      <c r="LH89" s="57"/>
      <c r="LI89" s="57"/>
      <c r="LJ89" s="57"/>
      <c r="LK89" s="57"/>
      <c r="LL89" s="57"/>
      <c r="LM89" s="57"/>
      <c r="LN89" s="57"/>
      <c r="LO89" s="57"/>
      <c r="LP89" s="57"/>
      <c r="LQ89" s="57"/>
      <c r="LR89" s="57"/>
      <c r="LS89" s="57"/>
      <c r="LT89" s="57"/>
      <c r="LU89" s="57"/>
      <c r="LV89" s="57"/>
      <c r="LW89" s="57"/>
      <c r="LX89" s="57"/>
      <c r="LY89" s="57"/>
      <c r="LZ89" s="57"/>
      <c r="MA89" s="57"/>
      <c r="MB89" s="57"/>
      <c r="MC89" s="57"/>
      <c r="MD89" s="57"/>
      <c r="ME89" s="57"/>
      <c r="MF89" s="57"/>
      <c r="MG89" s="57"/>
      <c r="MH89" s="57"/>
      <c r="MI89" s="57"/>
      <c r="MJ89" s="57"/>
      <c r="MK89" s="57"/>
      <c r="ML89" s="57"/>
      <c r="MM89" s="57"/>
      <c r="MN89" s="57"/>
      <c r="MO89" s="57"/>
      <c r="MP89" s="57"/>
      <c r="MQ89" s="57"/>
      <c r="MR89" s="57"/>
      <c r="MS89" s="57"/>
      <c r="MT89" s="57"/>
      <c r="MU89" s="57"/>
      <c r="MV89" s="57"/>
      <c r="MW89" s="57"/>
      <c r="MX89" s="57"/>
      <c r="MY89" s="57"/>
      <c r="MZ89" s="57"/>
      <c r="NA89" s="57"/>
      <c r="NB89" s="57"/>
      <c r="NC89" s="57"/>
      <c r="ND89" s="57"/>
      <c r="NE89" s="57"/>
      <c r="NF89" s="57"/>
      <c r="NG89" s="57"/>
      <c r="NH89" s="57"/>
      <c r="NI89" s="57"/>
      <c r="NJ89" s="57"/>
      <c r="NK89" s="57"/>
      <c r="NL89" s="57"/>
      <c r="NM89" s="57"/>
      <c r="NN89" s="57"/>
      <c r="NO89" s="57"/>
      <c r="NP89" s="57"/>
      <c r="NQ89" s="57"/>
      <c r="NR89" s="57"/>
      <c r="NS89" s="57"/>
      <c r="NT89" s="57"/>
      <c r="NU89" s="57"/>
      <c r="NV89" s="57"/>
      <c r="NW89" s="57"/>
      <c r="NX89" s="57"/>
      <c r="NY89" s="57"/>
      <c r="NZ89" s="57"/>
      <c r="OA89" s="57"/>
      <c r="OB89" s="57"/>
      <c r="OC89" s="57"/>
      <c r="OD89" s="57"/>
      <c r="OE89" s="57"/>
      <c r="OF89" s="57"/>
      <c r="OG89" s="57"/>
      <c r="OH89" s="57"/>
      <c r="OI89" s="57"/>
      <c r="OJ89" s="57"/>
      <c r="OK89" s="57"/>
      <c r="OL89" s="57"/>
      <c r="OM89" s="57"/>
      <c r="ON89" s="57"/>
      <c r="OO89" s="57"/>
      <c r="OP89" s="57"/>
      <c r="OQ89" s="57"/>
      <c r="OR89" s="57"/>
      <c r="OS89" s="57"/>
      <c r="OT89" s="57"/>
      <c r="OU89" s="57"/>
      <c r="OV89" s="57"/>
      <c r="OW89" s="57"/>
      <c r="OX89" s="57"/>
      <c r="OY89" s="57"/>
      <c r="OZ89" s="57"/>
      <c r="PA89" s="57"/>
      <c r="PB89" s="57"/>
      <c r="PC89" s="57"/>
      <c r="PD89" s="57"/>
      <c r="PE89" s="57"/>
      <c r="PF89" s="57"/>
      <c r="PG89" s="57"/>
      <c r="PH89" s="57"/>
      <c r="PI89" s="57"/>
      <c r="PJ89" s="57"/>
      <c r="PK89" s="57"/>
      <c r="PL89" s="57"/>
      <c r="PM89" s="57"/>
      <c r="PN89" s="57"/>
      <c r="PO89" s="57"/>
      <c r="PP89" s="57"/>
      <c r="PQ89" s="57"/>
      <c r="PR89" s="57"/>
      <c r="PS89" s="57"/>
      <c r="PT89" s="57"/>
      <c r="PU89" s="57"/>
      <c r="PV89" s="57"/>
      <c r="PW89" s="57"/>
      <c r="PX89" s="57"/>
      <c r="PY89" s="57"/>
      <c r="PZ89" s="57"/>
      <c r="QA89" s="57"/>
      <c r="QB89" s="57"/>
      <c r="QC89" s="57"/>
      <c r="QD89" s="57"/>
      <c r="QE89" s="57"/>
      <c r="QF89" s="57"/>
      <c r="QG89" s="57"/>
      <c r="QH89" s="57"/>
      <c r="QI89" s="57"/>
      <c r="QJ89" s="57"/>
      <c r="QK89" s="57"/>
    </row>
    <row r="90" spans="1:453" s="58" customFormat="1" ht="15" hidden="1" customHeight="1" x14ac:dyDescent="0.3">
      <c r="A90" s="96"/>
      <c r="B90" s="96"/>
      <c r="C90" s="95"/>
      <c r="D90" s="90"/>
      <c r="E90" s="90"/>
      <c r="F90" s="90"/>
      <c r="G90" s="93" t="s">
        <v>25</v>
      </c>
      <c r="H90" s="83" t="s">
        <v>26</v>
      </c>
      <c r="I90" s="83" t="s">
        <v>27</v>
      </c>
      <c r="J90" s="85"/>
      <c r="K90" s="91"/>
      <c r="L90" s="85"/>
      <c r="M90" s="91"/>
      <c r="N90" s="85"/>
      <c r="O90" s="91"/>
      <c r="P90" s="85"/>
      <c r="Q90" s="91"/>
      <c r="R90" s="85"/>
      <c r="S90" s="91"/>
      <c r="T90" s="85"/>
      <c r="U90" s="91"/>
      <c r="V90" s="85"/>
      <c r="W90" s="91"/>
      <c r="X90" s="85"/>
      <c r="Y90" s="91"/>
      <c r="Z90" s="85"/>
      <c r="AA90" s="91"/>
      <c r="AB90" s="85"/>
      <c r="AC90" s="91"/>
      <c r="AD90" s="85"/>
      <c r="AE90" s="91"/>
      <c r="AF90" s="85"/>
      <c r="AG90" s="91"/>
      <c r="AH90" s="92"/>
      <c r="AI90" s="92"/>
      <c r="AJ90" s="84"/>
      <c r="AK90" s="84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  <c r="IS90" s="57"/>
      <c r="IT90" s="57"/>
      <c r="IU90" s="57"/>
      <c r="IV90" s="57"/>
      <c r="IW90" s="57"/>
      <c r="IX90" s="57"/>
      <c r="IY90" s="57"/>
      <c r="IZ90" s="57"/>
      <c r="JA90" s="57"/>
      <c r="JB90" s="57"/>
      <c r="JC90" s="57"/>
      <c r="JD90" s="57"/>
      <c r="JE90" s="57"/>
      <c r="JF90" s="57"/>
      <c r="JG90" s="57"/>
      <c r="JH90" s="57"/>
      <c r="JI90" s="57"/>
      <c r="JJ90" s="57"/>
      <c r="JK90" s="57"/>
      <c r="JL90" s="57"/>
      <c r="JM90" s="57"/>
      <c r="JN90" s="57"/>
      <c r="JO90" s="57"/>
      <c r="JP90" s="57"/>
      <c r="JQ90" s="57"/>
      <c r="JR90" s="57"/>
      <c r="JS90" s="57"/>
      <c r="JT90" s="57"/>
      <c r="JU90" s="57"/>
      <c r="JV90" s="57"/>
      <c r="JW90" s="57"/>
      <c r="JX90" s="57"/>
      <c r="JY90" s="57"/>
      <c r="JZ90" s="57"/>
      <c r="KA90" s="57"/>
      <c r="KB90" s="57"/>
      <c r="KC90" s="57"/>
      <c r="KD90" s="57"/>
      <c r="KE90" s="57"/>
      <c r="KF90" s="57"/>
      <c r="KG90" s="57"/>
      <c r="KH90" s="57"/>
      <c r="KI90" s="57"/>
      <c r="KJ90" s="57"/>
      <c r="KK90" s="57"/>
      <c r="KL90" s="57"/>
      <c r="KM90" s="57"/>
      <c r="KN90" s="57"/>
      <c r="KO90" s="57"/>
      <c r="KP90" s="57"/>
      <c r="KQ90" s="57"/>
      <c r="KR90" s="57"/>
      <c r="KS90" s="57"/>
      <c r="KT90" s="57"/>
      <c r="KU90" s="57"/>
      <c r="KV90" s="57"/>
      <c r="KW90" s="57"/>
      <c r="KX90" s="57"/>
      <c r="KY90" s="57"/>
      <c r="KZ90" s="57"/>
      <c r="LA90" s="57"/>
      <c r="LB90" s="57"/>
      <c r="LC90" s="57"/>
      <c r="LD90" s="57"/>
      <c r="LE90" s="57"/>
      <c r="LF90" s="57"/>
      <c r="LG90" s="57"/>
      <c r="LH90" s="57"/>
      <c r="LI90" s="57"/>
      <c r="LJ90" s="57"/>
      <c r="LK90" s="57"/>
      <c r="LL90" s="57"/>
      <c r="LM90" s="57"/>
      <c r="LN90" s="57"/>
      <c r="LO90" s="57"/>
      <c r="LP90" s="57"/>
      <c r="LQ90" s="57"/>
      <c r="LR90" s="57"/>
      <c r="LS90" s="57"/>
      <c r="LT90" s="57"/>
      <c r="LU90" s="57"/>
      <c r="LV90" s="57"/>
      <c r="LW90" s="57"/>
      <c r="LX90" s="57"/>
      <c r="LY90" s="57"/>
      <c r="LZ90" s="57"/>
      <c r="MA90" s="57"/>
      <c r="MB90" s="57"/>
      <c r="MC90" s="57"/>
      <c r="MD90" s="57"/>
      <c r="ME90" s="57"/>
      <c r="MF90" s="57"/>
      <c r="MG90" s="57"/>
      <c r="MH90" s="57"/>
      <c r="MI90" s="57"/>
      <c r="MJ90" s="57"/>
      <c r="MK90" s="57"/>
      <c r="ML90" s="57"/>
      <c r="MM90" s="57"/>
      <c r="MN90" s="57"/>
      <c r="MO90" s="57"/>
      <c r="MP90" s="57"/>
      <c r="MQ90" s="57"/>
      <c r="MR90" s="57"/>
      <c r="MS90" s="57"/>
      <c r="MT90" s="57"/>
      <c r="MU90" s="57"/>
      <c r="MV90" s="57"/>
      <c r="MW90" s="57"/>
      <c r="MX90" s="57"/>
      <c r="MY90" s="57"/>
      <c r="MZ90" s="57"/>
      <c r="NA90" s="57"/>
      <c r="NB90" s="57"/>
      <c r="NC90" s="57"/>
      <c r="ND90" s="57"/>
      <c r="NE90" s="57"/>
      <c r="NF90" s="57"/>
      <c r="NG90" s="57"/>
      <c r="NH90" s="57"/>
      <c r="NI90" s="57"/>
      <c r="NJ90" s="57"/>
      <c r="NK90" s="57"/>
      <c r="NL90" s="57"/>
      <c r="NM90" s="57"/>
      <c r="NN90" s="57"/>
      <c r="NO90" s="57"/>
      <c r="NP90" s="57"/>
      <c r="NQ90" s="57"/>
      <c r="NR90" s="57"/>
      <c r="NS90" s="57"/>
      <c r="NT90" s="57"/>
      <c r="NU90" s="57"/>
      <c r="NV90" s="57"/>
      <c r="NW90" s="57"/>
      <c r="NX90" s="57"/>
      <c r="NY90" s="57"/>
      <c r="NZ90" s="57"/>
      <c r="OA90" s="57"/>
      <c r="OB90" s="57"/>
      <c r="OC90" s="57"/>
      <c r="OD90" s="57"/>
      <c r="OE90" s="57"/>
      <c r="OF90" s="57"/>
      <c r="OG90" s="57"/>
      <c r="OH90" s="57"/>
      <c r="OI90" s="57"/>
      <c r="OJ90" s="57"/>
      <c r="OK90" s="57"/>
      <c r="OL90" s="57"/>
      <c r="OM90" s="57"/>
      <c r="ON90" s="57"/>
      <c r="OO90" s="57"/>
      <c r="OP90" s="57"/>
      <c r="OQ90" s="57"/>
      <c r="OR90" s="57"/>
      <c r="OS90" s="57"/>
      <c r="OT90" s="57"/>
      <c r="OU90" s="57"/>
      <c r="OV90" s="57"/>
      <c r="OW90" s="57"/>
      <c r="OX90" s="57"/>
      <c r="OY90" s="57"/>
      <c r="OZ90" s="57"/>
      <c r="PA90" s="57"/>
      <c r="PB90" s="57"/>
      <c r="PC90" s="57"/>
      <c r="PD90" s="57"/>
      <c r="PE90" s="57"/>
      <c r="PF90" s="57"/>
      <c r="PG90" s="57"/>
      <c r="PH90" s="57"/>
      <c r="PI90" s="57"/>
      <c r="PJ90" s="57"/>
      <c r="PK90" s="57"/>
      <c r="PL90" s="57"/>
      <c r="PM90" s="57"/>
      <c r="PN90" s="57"/>
      <c r="PO90" s="57"/>
      <c r="PP90" s="57"/>
      <c r="PQ90" s="57"/>
      <c r="PR90" s="57"/>
      <c r="PS90" s="57"/>
      <c r="PT90" s="57"/>
      <c r="PU90" s="57"/>
      <c r="PV90" s="57"/>
      <c r="PW90" s="57"/>
      <c r="PX90" s="57"/>
      <c r="PY90" s="57"/>
      <c r="PZ90" s="57"/>
      <c r="QA90" s="57"/>
      <c r="QB90" s="57"/>
      <c r="QC90" s="57"/>
      <c r="QD90" s="57"/>
      <c r="QE90" s="57"/>
      <c r="QF90" s="57"/>
      <c r="QG90" s="57"/>
      <c r="QH90" s="57"/>
      <c r="QI90" s="57"/>
      <c r="QJ90" s="57"/>
      <c r="QK90" s="57"/>
    </row>
    <row r="91" spans="1:453" s="58" customFormat="1" ht="32.25" customHeight="1" x14ac:dyDescent="0.3">
      <c r="A91" s="83" t="s">
        <v>19</v>
      </c>
      <c r="B91" s="83" t="s">
        <v>20</v>
      </c>
      <c r="C91" s="84" t="s">
        <v>21</v>
      </c>
      <c r="D91" s="83" t="s">
        <v>22</v>
      </c>
      <c r="E91" s="83" t="s">
        <v>23</v>
      </c>
      <c r="F91" s="83" t="s">
        <v>24</v>
      </c>
      <c r="G91" s="83" t="s">
        <v>25</v>
      </c>
      <c r="H91" s="83"/>
      <c r="I91" s="83"/>
      <c r="J91" s="85" t="s">
        <v>28</v>
      </c>
      <c r="K91" s="85"/>
      <c r="L91" s="85" t="s">
        <v>28</v>
      </c>
      <c r="M91" s="85"/>
      <c r="N91" s="85" t="s">
        <v>28</v>
      </c>
      <c r="O91" s="85"/>
      <c r="P91" s="85" t="s">
        <v>28</v>
      </c>
      <c r="Q91" s="85"/>
      <c r="R91" s="85" t="s">
        <v>28</v>
      </c>
      <c r="S91" s="85"/>
      <c r="T91" s="85" t="s">
        <v>28</v>
      </c>
      <c r="U91" s="85"/>
      <c r="V91" s="85" t="s">
        <v>28</v>
      </c>
      <c r="W91" s="85"/>
      <c r="X91" s="85" t="s">
        <v>28</v>
      </c>
      <c r="Y91" s="85"/>
      <c r="Z91" s="85" t="s">
        <v>28</v>
      </c>
      <c r="AA91" s="85"/>
      <c r="AB91" s="85" t="s">
        <v>28</v>
      </c>
      <c r="AC91" s="85"/>
      <c r="AD91" s="85" t="s">
        <v>28</v>
      </c>
      <c r="AE91" s="85"/>
      <c r="AF91" s="85" t="s">
        <v>28</v>
      </c>
      <c r="AG91" s="85"/>
      <c r="AH91" s="86">
        <f>((J92+L92+N92+P92+R92+T92+V92+X92+Z92+AB92+AD92+AF92)/12)</f>
        <v>0</v>
      </c>
      <c r="AI91" s="86"/>
      <c r="AJ91" s="84"/>
      <c r="AK91" s="84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  <c r="IS91" s="57"/>
      <c r="IT91" s="57"/>
      <c r="IU91" s="57"/>
      <c r="IV91" s="57"/>
      <c r="IW91" s="57"/>
      <c r="IX91" s="57"/>
      <c r="IY91" s="57"/>
      <c r="IZ91" s="57"/>
      <c r="JA91" s="57"/>
      <c r="JB91" s="57"/>
      <c r="JC91" s="57"/>
      <c r="JD91" s="57"/>
      <c r="JE91" s="57"/>
      <c r="JF91" s="57"/>
      <c r="JG91" s="57"/>
      <c r="JH91" s="57"/>
      <c r="JI91" s="57"/>
      <c r="JJ91" s="57"/>
      <c r="JK91" s="57"/>
      <c r="JL91" s="57"/>
      <c r="JM91" s="57"/>
      <c r="JN91" s="57"/>
      <c r="JO91" s="57"/>
      <c r="JP91" s="57"/>
      <c r="JQ91" s="57"/>
      <c r="JR91" s="57"/>
      <c r="JS91" s="57"/>
      <c r="JT91" s="57"/>
      <c r="JU91" s="57"/>
      <c r="JV91" s="57"/>
      <c r="JW91" s="57"/>
      <c r="JX91" s="57"/>
      <c r="JY91" s="57"/>
      <c r="JZ91" s="57"/>
      <c r="KA91" s="57"/>
      <c r="KB91" s="57"/>
      <c r="KC91" s="57"/>
      <c r="KD91" s="57"/>
      <c r="KE91" s="57"/>
      <c r="KF91" s="57"/>
      <c r="KG91" s="57"/>
      <c r="KH91" s="57"/>
      <c r="KI91" s="57"/>
      <c r="KJ91" s="57"/>
      <c r="KK91" s="57"/>
      <c r="KL91" s="57"/>
      <c r="KM91" s="57"/>
      <c r="KN91" s="57"/>
      <c r="KO91" s="57"/>
      <c r="KP91" s="57"/>
      <c r="KQ91" s="57"/>
      <c r="KR91" s="57"/>
      <c r="KS91" s="57"/>
      <c r="KT91" s="57"/>
      <c r="KU91" s="57"/>
      <c r="KV91" s="57"/>
      <c r="KW91" s="57"/>
      <c r="KX91" s="57"/>
      <c r="KY91" s="57"/>
      <c r="KZ91" s="57"/>
      <c r="LA91" s="57"/>
      <c r="LB91" s="57"/>
      <c r="LC91" s="57"/>
      <c r="LD91" s="57"/>
      <c r="LE91" s="57"/>
      <c r="LF91" s="57"/>
      <c r="LG91" s="57"/>
      <c r="LH91" s="57"/>
      <c r="LI91" s="57"/>
      <c r="LJ91" s="57"/>
      <c r="LK91" s="57"/>
      <c r="LL91" s="57"/>
      <c r="LM91" s="57"/>
      <c r="LN91" s="57"/>
      <c r="LO91" s="57"/>
      <c r="LP91" s="57"/>
      <c r="LQ91" s="57"/>
      <c r="LR91" s="57"/>
      <c r="LS91" s="57"/>
      <c r="LT91" s="57"/>
      <c r="LU91" s="57"/>
      <c r="LV91" s="57"/>
      <c r="LW91" s="57"/>
      <c r="LX91" s="57"/>
      <c r="LY91" s="57"/>
      <c r="LZ91" s="57"/>
      <c r="MA91" s="57"/>
      <c r="MB91" s="57"/>
      <c r="MC91" s="57"/>
      <c r="MD91" s="57"/>
      <c r="ME91" s="57"/>
      <c r="MF91" s="57"/>
      <c r="MG91" s="57"/>
      <c r="MH91" s="57"/>
      <c r="MI91" s="57"/>
      <c r="MJ91" s="57"/>
      <c r="MK91" s="57"/>
      <c r="ML91" s="57"/>
      <c r="MM91" s="57"/>
      <c r="MN91" s="57"/>
      <c r="MO91" s="57"/>
      <c r="MP91" s="57"/>
      <c r="MQ91" s="57"/>
      <c r="MR91" s="57"/>
      <c r="MS91" s="57"/>
      <c r="MT91" s="57"/>
      <c r="MU91" s="57"/>
      <c r="MV91" s="57"/>
      <c r="MW91" s="57"/>
      <c r="MX91" s="57"/>
      <c r="MY91" s="57"/>
      <c r="MZ91" s="57"/>
      <c r="NA91" s="57"/>
      <c r="NB91" s="57"/>
      <c r="NC91" s="57"/>
      <c r="ND91" s="57"/>
      <c r="NE91" s="57"/>
      <c r="NF91" s="57"/>
      <c r="NG91" s="57"/>
      <c r="NH91" s="57"/>
      <c r="NI91" s="57"/>
      <c r="NJ91" s="57"/>
      <c r="NK91" s="57"/>
      <c r="NL91" s="57"/>
      <c r="NM91" s="57"/>
      <c r="NN91" s="57"/>
      <c r="NO91" s="57"/>
      <c r="NP91" s="57"/>
      <c r="NQ91" s="57"/>
      <c r="NR91" s="57"/>
      <c r="NS91" s="57"/>
      <c r="NT91" s="57"/>
      <c r="NU91" s="57"/>
      <c r="NV91" s="57"/>
      <c r="NW91" s="57"/>
      <c r="NX91" s="57"/>
      <c r="NY91" s="57"/>
      <c r="NZ91" s="57"/>
      <c r="OA91" s="57"/>
      <c r="OB91" s="57"/>
      <c r="OC91" s="57"/>
      <c r="OD91" s="57"/>
      <c r="OE91" s="57"/>
      <c r="OF91" s="57"/>
      <c r="OG91" s="57"/>
      <c r="OH91" s="57"/>
      <c r="OI91" s="57"/>
      <c r="OJ91" s="57"/>
      <c r="OK91" s="57"/>
      <c r="OL91" s="57"/>
      <c r="OM91" s="57"/>
      <c r="ON91" s="57"/>
      <c r="OO91" s="57"/>
      <c r="OP91" s="57"/>
      <c r="OQ91" s="57"/>
      <c r="OR91" s="57"/>
      <c r="OS91" s="57"/>
      <c r="OT91" s="57"/>
      <c r="OU91" s="57"/>
      <c r="OV91" s="57"/>
      <c r="OW91" s="57"/>
      <c r="OX91" s="57"/>
      <c r="OY91" s="57"/>
      <c r="OZ91" s="57"/>
      <c r="PA91" s="57"/>
      <c r="PB91" s="57"/>
      <c r="PC91" s="57"/>
      <c r="PD91" s="57"/>
      <c r="PE91" s="57"/>
      <c r="PF91" s="57"/>
      <c r="PG91" s="57"/>
      <c r="PH91" s="57"/>
      <c r="PI91" s="57"/>
      <c r="PJ91" s="57"/>
      <c r="PK91" s="57"/>
      <c r="PL91" s="57"/>
      <c r="PM91" s="57"/>
      <c r="PN91" s="57"/>
      <c r="PO91" s="57"/>
      <c r="PP91" s="57"/>
      <c r="PQ91" s="57"/>
      <c r="PR91" s="57"/>
      <c r="PS91" s="57"/>
      <c r="PT91" s="57"/>
      <c r="PU91" s="57"/>
      <c r="PV91" s="57"/>
      <c r="PW91" s="57"/>
      <c r="PX91" s="57"/>
      <c r="PY91" s="57"/>
      <c r="PZ91" s="57"/>
      <c r="QA91" s="57"/>
      <c r="QB91" s="57"/>
      <c r="QC91" s="57"/>
      <c r="QD91" s="57"/>
      <c r="QE91" s="57"/>
      <c r="QF91" s="57"/>
      <c r="QG91" s="57"/>
      <c r="QH91" s="57"/>
      <c r="QI91" s="57"/>
      <c r="QJ91" s="57"/>
      <c r="QK91" s="57"/>
    </row>
    <row r="92" spans="1:453" s="58" customFormat="1" ht="13" x14ac:dyDescent="0.3">
      <c r="A92" s="83"/>
      <c r="B92" s="83"/>
      <c r="C92" s="84"/>
      <c r="D92" s="83"/>
      <c r="E92" s="83"/>
      <c r="F92" s="83"/>
      <c r="G92" s="83"/>
      <c r="H92" s="83"/>
      <c r="I92" s="83"/>
      <c r="J92" s="86">
        <f>(K100/J100)</f>
        <v>0</v>
      </c>
      <c r="K92" s="86"/>
      <c r="L92" s="86">
        <f>(M100/L100)</f>
        <v>0</v>
      </c>
      <c r="M92" s="86"/>
      <c r="N92" s="86">
        <f t="shared" ref="N92" si="64">(O100/N100)</f>
        <v>0</v>
      </c>
      <c r="O92" s="86"/>
      <c r="P92" s="86">
        <f t="shared" ref="P92" si="65">(Q100/P100)</f>
        <v>0</v>
      </c>
      <c r="Q92" s="86"/>
      <c r="R92" s="86">
        <f t="shared" ref="R92" si="66">(S100/R100)</f>
        <v>0</v>
      </c>
      <c r="S92" s="86"/>
      <c r="T92" s="86">
        <f t="shared" ref="T92" si="67">(U100/T100)</f>
        <v>0</v>
      </c>
      <c r="U92" s="86"/>
      <c r="V92" s="86">
        <f t="shared" ref="V92" si="68">(W100/V100)</f>
        <v>0</v>
      </c>
      <c r="W92" s="86"/>
      <c r="X92" s="86">
        <f t="shared" ref="X92" si="69">(Y100/X100)</f>
        <v>0</v>
      </c>
      <c r="Y92" s="86"/>
      <c r="Z92" s="86">
        <f t="shared" ref="Z92" si="70">(AA100/Z100)</f>
        <v>0</v>
      </c>
      <c r="AA92" s="86"/>
      <c r="AB92" s="86">
        <f t="shared" ref="AB92" si="71">(AC100/AB100)</f>
        <v>0</v>
      </c>
      <c r="AC92" s="86"/>
      <c r="AD92" s="86">
        <f t="shared" ref="AD92" si="72">(AE100/AD100)</f>
        <v>0</v>
      </c>
      <c r="AE92" s="86"/>
      <c r="AF92" s="86">
        <f t="shared" ref="AF92" si="73">(AG100/AF100)</f>
        <v>0</v>
      </c>
      <c r="AG92" s="86"/>
      <c r="AH92" s="86"/>
      <c r="AI92" s="86"/>
      <c r="AJ92" s="84"/>
      <c r="AK92" s="84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  <c r="IS92" s="57"/>
      <c r="IT92" s="57"/>
      <c r="IU92" s="57"/>
      <c r="IV92" s="57"/>
      <c r="IW92" s="57"/>
      <c r="IX92" s="57"/>
      <c r="IY92" s="57"/>
      <c r="IZ92" s="57"/>
      <c r="JA92" s="57"/>
      <c r="JB92" s="57"/>
      <c r="JC92" s="57"/>
      <c r="JD92" s="57"/>
      <c r="JE92" s="57"/>
      <c r="JF92" s="57"/>
      <c r="JG92" s="57"/>
      <c r="JH92" s="57"/>
      <c r="JI92" s="57"/>
      <c r="JJ92" s="57"/>
      <c r="JK92" s="57"/>
      <c r="JL92" s="57"/>
      <c r="JM92" s="57"/>
      <c r="JN92" s="57"/>
      <c r="JO92" s="57"/>
      <c r="JP92" s="57"/>
      <c r="JQ92" s="57"/>
      <c r="JR92" s="57"/>
      <c r="JS92" s="57"/>
      <c r="JT92" s="57"/>
      <c r="JU92" s="57"/>
      <c r="JV92" s="57"/>
      <c r="JW92" s="57"/>
      <c r="JX92" s="57"/>
      <c r="JY92" s="57"/>
      <c r="JZ92" s="57"/>
      <c r="KA92" s="57"/>
      <c r="KB92" s="57"/>
      <c r="KC92" s="57"/>
      <c r="KD92" s="57"/>
      <c r="KE92" s="57"/>
      <c r="KF92" s="57"/>
      <c r="KG92" s="57"/>
      <c r="KH92" s="57"/>
      <c r="KI92" s="57"/>
      <c r="KJ92" s="57"/>
      <c r="KK92" s="57"/>
      <c r="KL92" s="57"/>
      <c r="KM92" s="57"/>
      <c r="KN92" s="57"/>
      <c r="KO92" s="57"/>
      <c r="KP92" s="57"/>
      <c r="KQ92" s="57"/>
      <c r="KR92" s="57"/>
      <c r="KS92" s="57"/>
      <c r="KT92" s="57"/>
      <c r="KU92" s="57"/>
      <c r="KV92" s="57"/>
      <c r="KW92" s="57"/>
      <c r="KX92" s="57"/>
      <c r="KY92" s="57"/>
      <c r="KZ92" s="57"/>
      <c r="LA92" s="57"/>
      <c r="LB92" s="57"/>
      <c r="LC92" s="57"/>
      <c r="LD92" s="57"/>
      <c r="LE92" s="57"/>
      <c r="LF92" s="57"/>
      <c r="LG92" s="57"/>
      <c r="LH92" s="57"/>
      <c r="LI92" s="57"/>
      <c r="LJ92" s="57"/>
      <c r="LK92" s="57"/>
      <c r="LL92" s="57"/>
      <c r="LM92" s="57"/>
      <c r="LN92" s="57"/>
      <c r="LO92" s="57"/>
      <c r="LP92" s="57"/>
      <c r="LQ92" s="57"/>
      <c r="LR92" s="57"/>
      <c r="LS92" s="57"/>
      <c r="LT92" s="57"/>
      <c r="LU92" s="57"/>
      <c r="LV92" s="57"/>
      <c r="LW92" s="57"/>
      <c r="LX92" s="57"/>
      <c r="LY92" s="57"/>
      <c r="LZ92" s="57"/>
      <c r="MA92" s="57"/>
      <c r="MB92" s="57"/>
      <c r="MC92" s="57"/>
      <c r="MD92" s="57"/>
      <c r="ME92" s="57"/>
      <c r="MF92" s="57"/>
      <c r="MG92" s="57"/>
      <c r="MH92" s="57"/>
      <c r="MI92" s="57"/>
      <c r="MJ92" s="57"/>
      <c r="MK92" s="57"/>
      <c r="ML92" s="57"/>
      <c r="MM92" s="57"/>
      <c r="MN92" s="57"/>
      <c r="MO92" s="57"/>
      <c r="MP92" s="57"/>
      <c r="MQ92" s="57"/>
      <c r="MR92" s="57"/>
      <c r="MS92" s="57"/>
      <c r="MT92" s="57"/>
      <c r="MU92" s="57"/>
      <c r="MV92" s="57"/>
      <c r="MW92" s="57"/>
      <c r="MX92" s="57"/>
      <c r="MY92" s="57"/>
      <c r="MZ92" s="57"/>
      <c r="NA92" s="57"/>
      <c r="NB92" s="57"/>
      <c r="NC92" s="57"/>
      <c r="ND92" s="57"/>
      <c r="NE92" s="57"/>
      <c r="NF92" s="57"/>
      <c r="NG92" s="57"/>
      <c r="NH92" s="57"/>
      <c r="NI92" s="57"/>
      <c r="NJ92" s="57"/>
      <c r="NK92" s="57"/>
      <c r="NL92" s="57"/>
      <c r="NM92" s="57"/>
      <c r="NN92" s="57"/>
      <c r="NO92" s="57"/>
      <c r="NP92" s="57"/>
      <c r="NQ92" s="57"/>
      <c r="NR92" s="57"/>
      <c r="NS92" s="57"/>
      <c r="NT92" s="57"/>
      <c r="NU92" s="57"/>
      <c r="NV92" s="57"/>
      <c r="NW92" s="57"/>
      <c r="NX92" s="57"/>
      <c r="NY92" s="57"/>
      <c r="NZ92" s="57"/>
      <c r="OA92" s="57"/>
      <c r="OB92" s="57"/>
      <c r="OC92" s="57"/>
      <c r="OD92" s="57"/>
      <c r="OE92" s="57"/>
      <c r="OF92" s="57"/>
      <c r="OG92" s="57"/>
      <c r="OH92" s="57"/>
      <c r="OI92" s="57"/>
      <c r="OJ92" s="57"/>
      <c r="OK92" s="57"/>
      <c r="OL92" s="57"/>
      <c r="OM92" s="57"/>
      <c r="ON92" s="57"/>
      <c r="OO92" s="57"/>
      <c r="OP92" s="57"/>
      <c r="OQ92" s="57"/>
      <c r="OR92" s="57"/>
      <c r="OS92" s="57"/>
      <c r="OT92" s="57"/>
      <c r="OU92" s="57"/>
      <c r="OV92" s="57"/>
      <c r="OW92" s="57"/>
      <c r="OX92" s="57"/>
      <c r="OY92" s="57"/>
      <c r="OZ92" s="57"/>
      <c r="PA92" s="57"/>
      <c r="PB92" s="57"/>
      <c r="PC92" s="57"/>
      <c r="PD92" s="57"/>
      <c r="PE92" s="57"/>
      <c r="PF92" s="57"/>
      <c r="PG92" s="57"/>
      <c r="PH92" s="57"/>
      <c r="PI92" s="57"/>
      <c r="PJ92" s="57"/>
      <c r="PK92" s="57"/>
      <c r="PL92" s="57"/>
      <c r="PM92" s="57"/>
      <c r="PN92" s="57"/>
      <c r="PO92" s="57"/>
      <c r="PP92" s="57"/>
      <c r="PQ92" s="57"/>
      <c r="PR92" s="57"/>
      <c r="PS92" s="57"/>
      <c r="PT92" s="57"/>
      <c r="PU92" s="57"/>
      <c r="PV92" s="57"/>
      <c r="PW92" s="57"/>
      <c r="PX92" s="57"/>
      <c r="PY92" s="57"/>
      <c r="PZ92" s="57"/>
      <c r="QA92" s="57"/>
      <c r="QB92" s="57"/>
      <c r="QC92" s="57"/>
      <c r="QD92" s="57"/>
      <c r="QE92" s="57"/>
      <c r="QF92" s="57"/>
      <c r="QG92" s="57"/>
      <c r="QH92" s="57"/>
      <c r="QI92" s="57"/>
      <c r="QJ92" s="57"/>
      <c r="QK92" s="57"/>
    </row>
    <row r="93" spans="1:453" ht="47.15" customHeight="1" x14ac:dyDescent="0.35">
      <c r="A93" s="7">
        <v>65</v>
      </c>
      <c r="B93" s="7">
        <v>4</v>
      </c>
      <c r="C93" s="71" t="s">
        <v>29</v>
      </c>
      <c r="D93" s="39" t="s">
        <v>104</v>
      </c>
      <c r="E93" s="17" t="s">
        <v>204</v>
      </c>
      <c r="F93" s="17" t="s">
        <v>31</v>
      </c>
      <c r="G93" s="18"/>
      <c r="H93" s="18" t="s">
        <v>32</v>
      </c>
      <c r="I93" s="18" t="s">
        <v>32</v>
      </c>
      <c r="J93" s="12">
        <v>1</v>
      </c>
      <c r="K93" s="12"/>
      <c r="L93" s="12">
        <v>1</v>
      </c>
      <c r="M93" s="12"/>
      <c r="N93" s="12"/>
      <c r="O93" s="12"/>
      <c r="P93" s="12"/>
      <c r="Q93" s="12"/>
      <c r="R93" s="12"/>
      <c r="S93" s="12"/>
      <c r="T93" s="12"/>
      <c r="U93" s="12"/>
      <c r="V93" s="74"/>
      <c r="W93" s="12"/>
      <c r="X93" s="12"/>
      <c r="Y93" s="12"/>
      <c r="Z93" s="12"/>
      <c r="AA93" s="12"/>
      <c r="AB93" s="12"/>
      <c r="AC93" s="12"/>
      <c r="AD93" s="12"/>
      <c r="AE93" s="12"/>
      <c r="AF93" s="12">
        <v>1</v>
      </c>
      <c r="AG93" s="12"/>
      <c r="AH93" s="11">
        <f t="shared" ref="AH93:AH99" si="74">SUM(J93,L93,N93,P93,R93,T93,V93,X93,Z93,AB93,AD93,AF93)</f>
        <v>3</v>
      </c>
      <c r="AI93" s="11">
        <f t="shared" ref="AI93:AI99" si="75">SUM(K93,M93,O93,Q93,S93,U93,W93,Y93,AA93,AC93,AE93,AG93)</f>
        <v>0</v>
      </c>
      <c r="AJ93" s="13">
        <f t="shared" ref="AJ93:AJ99" si="76">(AI93/AH93)</f>
        <v>0</v>
      </c>
      <c r="AK93" s="30"/>
    </row>
    <row r="94" spans="1:453" ht="47.15" customHeight="1" x14ac:dyDescent="0.35">
      <c r="A94" s="7">
        <f>+A93+1</f>
        <v>66</v>
      </c>
      <c r="B94" s="7">
        <v>4</v>
      </c>
      <c r="C94" s="71"/>
      <c r="D94" s="39" t="s">
        <v>105</v>
      </c>
      <c r="E94" s="17" t="s">
        <v>205</v>
      </c>
      <c r="F94" s="17" t="s">
        <v>31</v>
      </c>
      <c r="G94" s="18"/>
      <c r="H94" s="18" t="s">
        <v>32</v>
      </c>
      <c r="I94" s="18" t="s">
        <v>32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74"/>
      <c r="W94" s="12"/>
      <c r="X94" s="12"/>
      <c r="Y94" s="12"/>
      <c r="Z94" s="12">
        <v>1</v>
      </c>
      <c r="AA94" s="12"/>
      <c r="AB94" s="12"/>
      <c r="AC94" s="12"/>
      <c r="AD94" s="12"/>
      <c r="AE94" s="12"/>
      <c r="AF94" s="12"/>
      <c r="AG94" s="12"/>
      <c r="AH94" s="11">
        <f t="shared" ref="AH94" si="77">SUM(J94,L94,N94,P94,R94,T94,V94,X94,Z94,AB94,AD94,AF94)</f>
        <v>1</v>
      </c>
      <c r="AI94" s="11">
        <f t="shared" ref="AI94" si="78">SUM(K94,M94,O94,Q94,S94,U94,W94,Y94,AA94,AC94,AE94,AG94)</f>
        <v>0</v>
      </c>
      <c r="AJ94" s="13">
        <f t="shared" si="76"/>
        <v>0</v>
      </c>
      <c r="AK94" s="30"/>
    </row>
    <row r="95" spans="1:453" ht="41.5" customHeight="1" x14ac:dyDescent="0.35">
      <c r="A95" s="7">
        <f t="shared" ref="A95:A99" si="79">+A94+1</f>
        <v>67</v>
      </c>
      <c r="B95" s="7">
        <v>4</v>
      </c>
      <c r="C95" s="67" t="s">
        <v>40</v>
      </c>
      <c r="D95" s="39" t="s">
        <v>106</v>
      </c>
      <c r="E95" s="17" t="s">
        <v>206</v>
      </c>
      <c r="F95" s="17" t="s">
        <v>31</v>
      </c>
      <c r="G95" s="18"/>
      <c r="H95" s="18" t="s">
        <v>32</v>
      </c>
      <c r="I95" s="18" t="s">
        <v>32</v>
      </c>
      <c r="J95" s="12">
        <v>1</v>
      </c>
      <c r="K95" s="12"/>
      <c r="L95" s="12">
        <v>1</v>
      </c>
      <c r="M95" s="12"/>
      <c r="N95" s="12">
        <v>1</v>
      </c>
      <c r="O95" s="12"/>
      <c r="P95" s="12">
        <v>1</v>
      </c>
      <c r="Q95" s="12"/>
      <c r="R95" s="12">
        <v>1</v>
      </c>
      <c r="S95" s="12"/>
      <c r="T95" s="12">
        <v>1</v>
      </c>
      <c r="U95" s="12"/>
      <c r="V95" s="74">
        <v>1</v>
      </c>
      <c r="W95" s="12"/>
      <c r="X95" s="12">
        <v>1</v>
      </c>
      <c r="Y95" s="12"/>
      <c r="Z95" s="12">
        <v>1</v>
      </c>
      <c r="AA95" s="12"/>
      <c r="AB95" s="12">
        <v>1</v>
      </c>
      <c r="AC95" s="12"/>
      <c r="AD95" s="12">
        <v>1</v>
      </c>
      <c r="AE95" s="12"/>
      <c r="AF95" s="12">
        <v>1</v>
      </c>
      <c r="AG95" s="12"/>
      <c r="AH95" s="11">
        <f t="shared" ref="AH95" si="80">SUM(J95,L95,N95,P95,R95,T95,V95,X95,Z95,AB95,AD95,AF95)</f>
        <v>12</v>
      </c>
      <c r="AI95" s="11">
        <f t="shared" ref="AI95" si="81">SUM(K95,M95,O95,Q95,S95,U95,W95,Y95,AA95,AC95,AE95,AG95)</f>
        <v>0</v>
      </c>
      <c r="AJ95" s="13">
        <f t="shared" si="76"/>
        <v>0</v>
      </c>
      <c r="AK95" s="30"/>
    </row>
    <row r="96" spans="1:453" ht="41.5" customHeight="1" x14ac:dyDescent="0.35">
      <c r="A96" s="7">
        <f t="shared" si="79"/>
        <v>68</v>
      </c>
      <c r="B96" s="7">
        <v>1</v>
      </c>
      <c r="C96" s="67"/>
      <c r="D96" s="39" t="s">
        <v>107</v>
      </c>
      <c r="E96" s="17" t="s">
        <v>207</v>
      </c>
      <c r="F96" s="17" t="s">
        <v>31</v>
      </c>
      <c r="G96" s="18"/>
      <c r="H96" s="18" t="s">
        <v>32</v>
      </c>
      <c r="I96" s="18" t="s">
        <v>32</v>
      </c>
      <c r="J96" s="12">
        <v>1</v>
      </c>
      <c r="K96" s="12"/>
      <c r="L96" s="12">
        <v>1</v>
      </c>
      <c r="M96" s="12"/>
      <c r="N96" s="12">
        <v>1</v>
      </c>
      <c r="O96" s="12"/>
      <c r="P96" s="12">
        <v>1</v>
      </c>
      <c r="Q96" s="12"/>
      <c r="R96" s="12">
        <v>1</v>
      </c>
      <c r="S96" s="12"/>
      <c r="T96" s="12">
        <v>1</v>
      </c>
      <c r="U96" s="12"/>
      <c r="V96" s="74">
        <v>1</v>
      </c>
      <c r="W96" s="12"/>
      <c r="X96" s="12">
        <v>1</v>
      </c>
      <c r="Y96" s="12"/>
      <c r="Z96" s="12">
        <v>1</v>
      </c>
      <c r="AA96" s="12"/>
      <c r="AB96" s="12">
        <v>1</v>
      </c>
      <c r="AC96" s="12"/>
      <c r="AD96" s="12">
        <v>1</v>
      </c>
      <c r="AE96" s="12"/>
      <c r="AF96" s="12">
        <v>1</v>
      </c>
      <c r="AG96" s="12"/>
      <c r="AH96" s="11">
        <f t="shared" ref="AH96:AH97" si="82">SUM(J96,L96,N96,P96,R96,T96,V96,X96,Z96,AB96,AD96,AF96)</f>
        <v>12</v>
      </c>
      <c r="AI96" s="11">
        <f t="shared" ref="AI96:AI97" si="83">SUM(K96,M96,O96,Q96,S96,U96,W96,Y96,AA96,AC96,AE96,AG96)</f>
        <v>0</v>
      </c>
      <c r="AJ96" s="13">
        <f t="shared" si="76"/>
        <v>0</v>
      </c>
      <c r="AK96" s="30"/>
    </row>
    <row r="97" spans="1:453" ht="64" customHeight="1" x14ac:dyDescent="0.35">
      <c r="A97" s="7">
        <f t="shared" si="79"/>
        <v>69</v>
      </c>
      <c r="B97" s="7">
        <v>4</v>
      </c>
      <c r="C97" s="66" t="s">
        <v>53</v>
      </c>
      <c r="D97" s="39" t="s">
        <v>108</v>
      </c>
      <c r="E97" s="17" t="s">
        <v>208</v>
      </c>
      <c r="F97" s="17" t="s">
        <v>31</v>
      </c>
      <c r="G97" s="18"/>
      <c r="H97" s="18" t="s">
        <v>32</v>
      </c>
      <c r="I97" s="18" t="s">
        <v>32</v>
      </c>
      <c r="J97" s="12">
        <v>1</v>
      </c>
      <c r="K97" s="12"/>
      <c r="L97" s="12">
        <v>1</v>
      </c>
      <c r="M97" s="12"/>
      <c r="N97" s="12">
        <v>1</v>
      </c>
      <c r="O97" s="12"/>
      <c r="P97" s="12">
        <v>1</v>
      </c>
      <c r="Q97" s="12"/>
      <c r="R97" s="12">
        <v>1</v>
      </c>
      <c r="S97" s="12"/>
      <c r="T97" s="12">
        <v>1</v>
      </c>
      <c r="U97" s="12"/>
      <c r="V97" s="74">
        <v>1</v>
      </c>
      <c r="W97" s="12"/>
      <c r="X97" s="12">
        <v>1</v>
      </c>
      <c r="Y97" s="12"/>
      <c r="Z97" s="12">
        <v>1</v>
      </c>
      <c r="AA97" s="12"/>
      <c r="AB97" s="12">
        <v>1</v>
      </c>
      <c r="AC97" s="12"/>
      <c r="AD97" s="12">
        <v>1</v>
      </c>
      <c r="AE97" s="12"/>
      <c r="AF97" s="12">
        <v>1</v>
      </c>
      <c r="AG97" s="12"/>
      <c r="AH97" s="11">
        <f t="shared" si="82"/>
        <v>12</v>
      </c>
      <c r="AI97" s="11">
        <f t="shared" si="83"/>
        <v>0</v>
      </c>
      <c r="AJ97" s="13">
        <f t="shared" si="76"/>
        <v>0</v>
      </c>
      <c r="AK97" s="30"/>
    </row>
    <row r="98" spans="1:453" ht="64" customHeight="1" x14ac:dyDescent="0.35">
      <c r="A98" s="7">
        <f t="shared" si="79"/>
        <v>70</v>
      </c>
      <c r="B98" s="7">
        <v>4</v>
      </c>
      <c r="C98" s="66"/>
      <c r="D98" s="63" t="s">
        <v>109</v>
      </c>
      <c r="E98" s="17" t="s">
        <v>209</v>
      </c>
      <c r="F98" s="17" t="s">
        <v>31</v>
      </c>
      <c r="G98" s="18"/>
      <c r="H98" s="18" t="s">
        <v>32</v>
      </c>
      <c r="I98" s="18" t="s">
        <v>32</v>
      </c>
      <c r="J98" s="12">
        <v>1</v>
      </c>
      <c r="K98" s="12"/>
      <c r="L98" s="12">
        <v>1</v>
      </c>
      <c r="M98" s="12"/>
      <c r="N98" s="12">
        <v>1</v>
      </c>
      <c r="O98" s="12"/>
      <c r="P98" s="12">
        <v>1</v>
      </c>
      <c r="Q98" s="12"/>
      <c r="R98" s="12">
        <v>1</v>
      </c>
      <c r="S98" s="12"/>
      <c r="T98" s="12">
        <v>1</v>
      </c>
      <c r="U98" s="12"/>
      <c r="V98" s="74">
        <v>1</v>
      </c>
      <c r="W98" s="12"/>
      <c r="X98" s="12">
        <v>1</v>
      </c>
      <c r="Y98" s="12"/>
      <c r="Z98" s="12">
        <v>1</v>
      </c>
      <c r="AA98" s="12"/>
      <c r="AB98" s="12">
        <v>1</v>
      </c>
      <c r="AC98" s="12"/>
      <c r="AD98" s="12">
        <v>1</v>
      </c>
      <c r="AE98" s="12"/>
      <c r="AF98" s="12">
        <v>1</v>
      </c>
      <c r="AG98" s="12"/>
      <c r="AH98" s="11">
        <f t="shared" ref="AH98" si="84">SUM(J98,L98,N98,P98,R98,T98,V98,X98,Z98,AB98,AD98,AF98)</f>
        <v>12</v>
      </c>
      <c r="AI98" s="11">
        <f t="shared" ref="AI98" si="85">SUM(K98,M98,O98,Q98,S98,U98,W98,Y98,AA98,AC98,AE98,AG98)</f>
        <v>0</v>
      </c>
      <c r="AJ98" s="13">
        <f t="shared" ref="AJ98" si="86">(AI98/AH98)</f>
        <v>0</v>
      </c>
      <c r="AK98" s="30"/>
    </row>
    <row r="99" spans="1:453" ht="53.15" customHeight="1" x14ac:dyDescent="0.35">
      <c r="A99" s="7">
        <f t="shared" si="79"/>
        <v>71</v>
      </c>
      <c r="B99" s="7">
        <v>4</v>
      </c>
      <c r="C99" s="61" t="s">
        <v>54</v>
      </c>
      <c r="D99" s="60" t="s">
        <v>110</v>
      </c>
      <c r="E99" s="62" t="s">
        <v>210</v>
      </c>
      <c r="F99" s="17" t="s">
        <v>31</v>
      </c>
      <c r="G99" s="18"/>
      <c r="H99" s="18" t="s">
        <v>32</v>
      </c>
      <c r="I99" s="18" t="s">
        <v>32</v>
      </c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74"/>
      <c r="W99" s="12"/>
      <c r="X99" s="12"/>
      <c r="Y99" s="12"/>
      <c r="Z99" s="12"/>
      <c r="AA99" s="12" t="s">
        <v>36</v>
      </c>
      <c r="AB99" s="12">
        <v>1</v>
      </c>
      <c r="AC99" s="12"/>
      <c r="AD99" s="12">
        <v>1</v>
      </c>
      <c r="AE99" s="12"/>
      <c r="AF99" s="12"/>
      <c r="AG99" s="12"/>
      <c r="AH99" s="11">
        <f t="shared" si="74"/>
        <v>2</v>
      </c>
      <c r="AI99" s="11">
        <f t="shared" si="75"/>
        <v>0</v>
      </c>
      <c r="AJ99" s="13">
        <f t="shared" si="76"/>
        <v>0</v>
      </c>
      <c r="AK99" s="13"/>
    </row>
    <row r="100" spans="1:453" ht="13.5" hidden="1" customHeight="1" thickBot="1" x14ac:dyDescent="0.4">
      <c r="A100" s="7"/>
      <c r="B100" s="7"/>
      <c r="C100" s="38"/>
      <c r="D100" s="64"/>
      <c r="E100" s="17"/>
      <c r="F100" s="17"/>
      <c r="G100" s="18"/>
      <c r="H100" s="18"/>
      <c r="I100" s="18"/>
      <c r="J100" s="12">
        <f t="shared" ref="J100:AG100" si="87">SUM(J93:J99)</f>
        <v>5</v>
      </c>
      <c r="K100" s="12">
        <f t="shared" si="87"/>
        <v>0</v>
      </c>
      <c r="L100" s="12">
        <f t="shared" si="87"/>
        <v>5</v>
      </c>
      <c r="M100" s="12">
        <f t="shared" si="87"/>
        <v>0</v>
      </c>
      <c r="N100" s="12">
        <f t="shared" si="87"/>
        <v>4</v>
      </c>
      <c r="O100" s="12">
        <f t="shared" si="87"/>
        <v>0</v>
      </c>
      <c r="P100" s="12">
        <f t="shared" si="87"/>
        <v>4</v>
      </c>
      <c r="Q100" s="12">
        <f t="shared" si="87"/>
        <v>0</v>
      </c>
      <c r="R100" s="12">
        <f t="shared" si="87"/>
        <v>4</v>
      </c>
      <c r="S100" s="12">
        <f t="shared" si="87"/>
        <v>0</v>
      </c>
      <c r="T100" s="12">
        <f t="shared" si="87"/>
        <v>4</v>
      </c>
      <c r="U100" s="12">
        <f t="shared" si="87"/>
        <v>0</v>
      </c>
      <c r="V100" s="74">
        <f t="shared" si="87"/>
        <v>4</v>
      </c>
      <c r="W100" s="12">
        <f t="shared" si="87"/>
        <v>0</v>
      </c>
      <c r="X100" s="12">
        <f t="shared" si="87"/>
        <v>4</v>
      </c>
      <c r="Y100" s="12">
        <f t="shared" si="87"/>
        <v>0</v>
      </c>
      <c r="Z100" s="12">
        <f t="shared" si="87"/>
        <v>5</v>
      </c>
      <c r="AA100" s="12">
        <f t="shared" si="87"/>
        <v>0</v>
      </c>
      <c r="AB100" s="12">
        <f t="shared" si="87"/>
        <v>5</v>
      </c>
      <c r="AC100" s="12">
        <f t="shared" si="87"/>
        <v>0</v>
      </c>
      <c r="AD100" s="12">
        <f t="shared" si="87"/>
        <v>5</v>
      </c>
      <c r="AE100" s="12">
        <f t="shared" si="87"/>
        <v>0</v>
      </c>
      <c r="AF100" s="12">
        <f t="shared" si="87"/>
        <v>5</v>
      </c>
      <c r="AG100" s="12">
        <f t="shared" si="87"/>
        <v>0</v>
      </c>
      <c r="AH100" s="12"/>
      <c r="AI100" s="12"/>
      <c r="AJ100" s="13">
        <f>SUM(AJ93:AJ99)/16</f>
        <v>0</v>
      </c>
      <c r="AK100" s="12"/>
    </row>
    <row r="101" spans="1:453" ht="53.25" hidden="1" customHeight="1" thickBot="1" x14ac:dyDescent="0.4">
      <c r="A101" s="7"/>
      <c r="B101" s="7"/>
      <c r="C101" s="38"/>
      <c r="D101" s="29"/>
      <c r="E101" s="17"/>
      <c r="F101" s="17"/>
      <c r="G101" s="18"/>
      <c r="H101" s="18"/>
      <c r="I101" s="18"/>
      <c r="J101" s="12" t="e">
        <f>SUM(#REF!)</f>
        <v>#REF!</v>
      </c>
      <c r="K101" s="12" t="e">
        <f>SUM(#REF!)</f>
        <v>#REF!</v>
      </c>
      <c r="L101" s="12" t="e">
        <f>SUM(#REF!)</f>
        <v>#REF!</v>
      </c>
      <c r="M101" s="12" t="e">
        <f>SUM(#REF!)</f>
        <v>#REF!</v>
      </c>
      <c r="N101" s="12" t="e">
        <f>SUM(#REF!)</f>
        <v>#REF!</v>
      </c>
      <c r="O101" s="12" t="e">
        <f>SUM(#REF!)</f>
        <v>#REF!</v>
      </c>
      <c r="P101" s="12" t="e">
        <f>SUM(#REF!)</f>
        <v>#REF!</v>
      </c>
      <c r="Q101" s="12" t="e">
        <f>SUM(#REF!)</f>
        <v>#REF!</v>
      </c>
      <c r="R101" s="12" t="e">
        <f>SUM(#REF!)</f>
        <v>#REF!</v>
      </c>
      <c r="S101" s="12" t="e">
        <f>SUM(#REF!)</f>
        <v>#REF!</v>
      </c>
      <c r="T101" s="12" t="e">
        <f>SUM(#REF!)</f>
        <v>#REF!</v>
      </c>
      <c r="U101" s="12" t="e">
        <f>SUM(#REF!)</f>
        <v>#REF!</v>
      </c>
      <c r="V101" s="74" t="e">
        <f>SUM(#REF!)</f>
        <v>#REF!</v>
      </c>
      <c r="W101" s="12" t="e">
        <f>SUM(#REF!)</f>
        <v>#REF!</v>
      </c>
      <c r="X101" s="12" t="e">
        <f>SUM(#REF!)</f>
        <v>#REF!</v>
      </c>
      <c r="Y101" s="12" t="e">
        <f>SUM(#REF!)</f>
        <v>#REF!</v>
      </c>
      <c r="Z101" s="12" t="e">
        <f>SUM(#REF!)</f>
        <v>#REF!</v>
      </c>
      <c r="AA101" s="12" t="e">
        <f>SUM(#REF!)</f>
        <v>#REF!</v>
      </c>
      <c r="AB101" s="12" t="e">
        <f>SUM(#REF!)</f>
        <v>#REF!</v>
      </c>
      <c r="AC101" s="12" t="e">
        <f>SUM(#REF!)</f>
        <v>#REF!</v>
      </c>
      <c r="AD101" s="12" t="e">
        <f>SUM(#REF!)</f>
        <v>#REF!</v>
      </c>
      <c r="AE101" s="12" t="e">
        <f>SUM(#REF!)</f>
        <v>#REF!</v>
      </c>
      <c r="AF101" s="12" t="e">
        <f>SUM(#REF!)</f>
        <v>#REF!</v>
      </c>
      <c r="AG101" s="12" t="e">
        <f>SUM(#REF!)</f>
        <v>#REF!</v>
      </c>
      <c r="AH101" s="11" t="e">
        <f>SUM(J101,L101,N101,P101,R101,T101,V101,X101,Z101,AB101,AD101,AF101)</f>
        <v>#REF!</v>
      </c>
      <c r="AI101" s="11" t="e">
        <f t="shared" ref="AI101" si="88">SUM(K101,M101,O101,Q101,S101,U101,W101,Y101,AA101,AC101,AE101,AG101)</f>
        <v>#REF!</v>
      </c>
      <c r="AJ101" s="13" t="e">
        <f>(AI101/AH101)</f>
        <v>#REF!</v>
      </c>
      <c r="AK101" s="12"/>
    </row>
    <row r="102" spans="1:453" s="58" customFormat="1" ht="18.75" customHeight="1" x14ac:dyDescent="0.3">
      <c r="A102" s="84" t="s">
        <v>19</v>
      </c>
      <c r="B102" s="84" t="s">
        <v>111</v>
      </c>
      <c r="C102" s="84"/>
      <c r="D102" s="84"/>
      <c r="E102" s="84"/>
      <c r="F102" s="84"/>
      <c r="G102" s="84" t="s">
        <v>1</v>
      </c>
      <c r="H102" s="84"/>
      <c r="I102" s="84"/>
      <c r="J102" s="85" t="s">
        <v>2</v>
      </c>
      <c r="K102" s="85"/>
      <c r="L102" s="85" t="s">
        <v>3</v>
      </c>
      <c r="M102" s="85"/>
      <c r="N102" s="85" t="s">
        <v>4</v>
      </c>
      <c r="O102" s="85"/>
      <c r="P102" s="85" t="s">
        <v>5</v>
      </c>
      <c r="Q102" s="85"/>
      <c r="R102" s="85" t="s">
        <v>6</v>
      </c>
      <c r="S102" s="85"/>
      <c r="T102" s="85" t="s">
        <v>7</v>
      </c>
      <c r="U102" s="85"/>
      <c r="V102" s="85" t="s">
        <v>8</v>
      </c>
      <c r="W102" s="85"/>
      <c r="X102" s="85" t="s">
        <v>9</v>
      </c>
      <c r="Y102" s="85"/>
      <c r="Z102" s="85" t="s">
        <v>10</v>
      </c>
      <c r="AA102" s="85"/>
      <c r="AB102" s="85" t="s">
        <v>11</v>
      </c>
      <c r="AC102" s="85"/>
      <c r="AD102" s="85" t="s">
        <v>12</v>
      </c>
      <c r="AE102" s="85"/>
      <c r="AF102" s="85" t="s">
        <v>13</v>
      </c>
      <c r="AG102" s="85"/>
      <c r="AH102" s="87"/>
      <c r="AI102" s="87"/>
      <c r="AJ102" s="87"/>
      <c r="AK102" s="84" t="s">
        <v>14</v>
      </c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57"/>
      <c r="IB102" s="57"/>
      <c r="IC102" s="57"/>
      <c r="ID102" s="57"/>
      <c r="IE102" s="57"/>
      <c r="IF102" s="57"/>
      <c r="IG102" s="57"/>
      <c r="IH102" s="57"/>
      <c r="II102" s="57"/>
      <c r="IJ102" s="57"/>
      <c r="IK102" s="57"/>
      <c r="IL102" s="57"/>
      <c r="IM102" s="57"/>
      <c r="IN102" s="57"/>
      <c r="IO102" s="57"/>
      <c r="IP102" s="57"/>
      <c r="IQ102" s="57"/>
      <c r="IR102" s="57"/>
      <c r="IS102" s="57"/>
      <c r="IT102" s="57"/>
      <c r="IU102" s="57"/>
      <c r="IV102" s="57"/>
      <c r="IW102" s="57"/>
      <c r="IX102" s="57"/>
      <c r="IY102" s="57"/>
      <c r="IZ102" s="57"/>
      <c r="JA102" s="57"/>
      <c r="JB102" s="57"/>
      <c r="JC102" s="57"/>
      <c r="JD102" s="57"/>
      <c r="JE102" s="57"/>
      <c r="JF102" s="57"/>
      <c r="JG102" s="57"/>
      <c r="JH102" s="57"/>
      <c r="JI102" s="57"/>
      <c r="JJ102" s="57"/>
      <c r="JK102" s="57"/>
      <c r="JL102" s="57"/>
      <c r="JM102" s="57"/>
      <c r="JN102" s="57"/>
      <c r="JO102" s="57"/>
      <c r="JP102" s="57"/>
      <c r="JQ102" s="57"/>
      <c r="JR102" s="57"/>
      <c r="JS102" s="57"/>
      <c r="JT102" s="57"/>
      <c r="JU102" s="57"/>
      <c r="JV102" s="57"/>
      <c r="JW102" s="57"/>
      <c r="JX102" s="57"/>
      <c r="JY102" s="57"/>
      <c r="JZ102" s="57"/>
      <c r="KA102" s="57"/>
      <c r="KB102" s="57"/>
      <c r="KC102" s="57"/>
      <c r="KD102" s="57"/>
      <c r="KE102" s="57"/>
      <c r="KF102" s="57"/>
      <c r="KG102" s="57"/>
      <c r="KH102" s="57"/>
      <c r="KI102" s="57"/>
      <c r="KJ102" s="57"/>
      <c r="KK102" s="57"/>
      <c r="KL102" s="57"/>
      <c r="KM102" s="57"/>
      <c r="KN102" s="57"/>
      <c r="KO102" s="57"/>
      <c r="KP102" s="57"/>
      <c r="KQ102" s="57"/>
      <c r="KR102" s="57"/>
      <c r="KS102" s="57"/>
      <c r="KT102" s="57"/>
      <c r="KU102" s="57"/>
      <c r="KV102" s="57"/>
      <c r="KW102" s="57"/>
      <c r="KX102" s="57"/>
      <c r="KY102" s="57"/>
      <c r="KZ102" s="57"/>
      <c r="LA102" s="57"/>
      <c r="LB102" s="57"/>
      <c r="LC102" s="57"/>
      <c r="LD102" s="57"/>
      <c r="LE102" s="57"/>
      <c r="LF102" s="57"/>
      <c r="LG102" s="57"/>
      <c r="LH102" s="57"/>
      <c r="LI102" s="57"/>
      <c r="LJ102" s="57"/>
      <c r="LK102" s="57"/>
      <c r="LL102" s="57"/>
      <c r="LM102" s="57"/>
      <c r="LN102" s="57"/>
      <c r="LO102" s="57"/>
      <c r="LP102" s="57"/>
      <c r="LQ102" s="57"/>
      <c r="LR102" s="57"/>
      <c r="LS102" s="57"/>
      <c r="LT102" s="57"/>
      <c r="LU102" s="57"/>
      <c r="LV102" s="57"/>
      <c r="LW102" s="57"/>
      <c r="LX102" s="57"/>
      <c r="LY102" s="57"/>
      <c r="LZ102" s="57"/>
      <c r="MA102" s="57"/>
      <c r="MB102" s="57"/>
      <c r="MC102" s="57"/>
      <c r="MD102" s="57"/>
      <c r="ME102" s="57"/>
      <c r="MF102" s="57"/>
      <c r="MG102" s="57"/>
      <c r="MH102" s="57"/>
      <c r="MI102" s="57"/>
      <c r="MJ102" s="57"/>
      <c r="MK102" s="57"/>
      <c r="ML102" s="57"/>
      <c r="MM102" s="57"/>
      <c r="MN102" s="57"/>
      <c r="MO102" s="57"/>
      <c r="MP102" s="57"/>
      <c r="MQ102" s="57"/>
      <c r="MR102" s="57"/>
      <c r="MS102" s="57"/>
      <c r="MT102" s="57"/>
      <c r="MU102" s="57"/>
      <c r="MV102" s="57"/>
      <c r="MW102" s="57"/>
      <c r="MX102" s="57"/>
      <c r="MY102" s="57"/>
      <c r="MZ102" s="57"/>
      <c r="NA102" s="57"/>
      <c r="NB102" s="57"/>
      <c r="NC102" s="57"/>
      <c r="ND102" s="57"/>
      <c r="NE102" s="57"/>
      <c r="NF102" s="57"/>
      <c r="NG102" s="57"/>
      <c r="NH102" s="57"/>
      <c r="NI102" s="57"/>
      <c r="NJ102" s="57"/>
      <c r="NK102" s="57"/>
      <c r="NL102" s="57"/>
      <c r="NM102" s="57"/>
      <c r="NN102" s="57"/>
      <c r="NO102" s="57"/>
      <c r="NP102" s="57"/>
      <c r="NQ102" s="57"/>
      <c r="NR102" s="57"/>
      <c r="NS102" s="57"/>
      <c r="NT102" s="57"/>
      <c r="NU102" s="57"/>
      <c r="NV102" s="57"/>
      <c r="NW102" s="57"/>
      <c r="NX102" s="57"/>
      <c r="NY102" s="57"/>
      <c r="NZ102" s="57"/>
      <c r="OA102" s="57"/>
      <c r="OB102" s="57"/>
      <c r="OC102" s="57"/>
      <c r="OD102" s="57"/>
      <c r="OE102" s="57"/>
      <c r="OF102" s="57"/>
      <c r="OG102" s="57"/>
      <c r="OH102" s="57"/>
      <c r="OI102" s="57"/>
      <c r="OJ102" s="57"/>
      <c r="OK102" s="57"/>
      <c r="OL102" s="57"/>
      <c r="OM102" s="57"/>
      <c r="ON102" s="57"/>
      <c r="OO102" s="57"/>
      <c r="OP102" s="57"/>
      <c r="OQ102" s="57"/>
      <c r="OR102" s="57"/>
      <c r="OS102" s="57"/>
      <c r="OT102" s="57"/>
      <c r="OU102" s="57"/>
      <c r="OV102" s="57"/>
      <c r="OW102" s="57"/>
      <c r="OX102" s="57"/>
      <c r="OY102" s="57"/>
      <c r="OZ102" s="57"/>
      <c r="PA102" s="57"/>
      <c r="PB102" s="57"/>
      <c r="PC102" s="57"/>
      <c r="PD102" s="57"/>
      <c r="PE102" s="57"/>
      <c r="PF102" s="57"/>
      <c r="PG102" s="57"/>
      <c r="PH102" s="57"/>
      <c r="PI102" s="57"/>
      <c r="PJ102" s="57"/>
      <c r="PK102" s="57"/>
      <c r="PL102" s="57"/>
      <c r="PM102" s="57"/>
      <c r="PN102" s="57"/>
      <c r="PO102" s="57"/>
      <c r="PP102" s="57"/>
      <c r="PQ102" s="57"/>
      <c r="PR102" s="57"/>
      <c r="PS102" s="57"/>
      <c r="PT102" s="57"/>
      <c r="PU102" s="57"/>
      <c r="PV102" s="57"/>
      <c r="PW102" s="57"/>
      <c r="PX102" s="57"/>
      <c r="PY102" s="57"/>
      <c r="PZ102" s="57"/>
      <c r="QA102" s="57"/>
      <c r="QB102" s="57"/>
      <c r="QC102" s="57"/>
      <c r="QD102" s="57"/>
      <c r="QE102" s="57"/>
      <c r="QF102" s="57"/>
      <c r="QG102" s="57"/>
      <c r="QH102" s="57"/>
      <c r="QI102" s="57"/>
      <c r="QJ102" s="57"/>
      <c r="QK102" s="57"/>
    </row>
    <row r="103" spans="1:453" s="58" customFormat="1" ht="15.75" hidden="1" customHeight="1" thickBot="1" x14ac:dyDescent="0.35">
      <c r="A103" s="84"/>
      <c r="B103" s="88"/>
      <c r="C103" s="95"/>
      <c r="D103" s="90"/>
      <c r="E103" s="90"/>
      <c r="F103" s="90"/>
      <c r="G103" s="84"/>
      <c r="H103" s="84"/>
      <c r="I103" s="84"/>
      <c r="J103" s="91" t="s">
        <v>2</v>
      </c>
      <c r="K103" s="91"/>
      <c r="L103" s="91" t="s">
        <v>3</v>
      </c>
      <c r="M103" s="91"/>
      <c r="N103" s="91" t="s">
        <v>4</v>
      </c>
      <c r="O103" s="91"/>
      <c r="P103" s="91" t="s">
        <v>5</v>
      </c>
      <c r="Q103" s="91"/>
      <c r="R103" s="91" t="s">
        <v>6</v>
      </c>
      <c r="S103" s="91"/>
      <c r="T103" s="91" t="s">
        <v>7</v>
      </c>
      <c r="U103" s="91"/>
      <c r="V103" s="91" t="s">
        <v>8</v>
      </c>
      <c r="W103" s="91"/>
      <c r="X103" s="91" t="s">
        <v>9</v>
      </c>
      <c r="Y103" s="91"/>
      <c r="Z103" s="91" t="s">
        <v>10</v>
      </c>
      <c r="AA103" s="91"/>
      <c r="AB103" s="91" t="s">
        <v>11</v>
      </c>
      <c r="AC103" s="91"/>
      <c r="AD103" s="91" t="s">
        <v>12</v>
      </c>
      <c r="AE103" s="91"/>
      <c r="AF103" s="91" t="s">
        <v>13</v>
      </c>
      <c r="AG103" s="91"/>
      <c r="AH103" s="92"/>
      <c r="AI103" s="92"/>
      <c r="AJ103" s="88"/>
      <c r="AK103" s="84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57"/>
      <c r="IB103" s="57"/>
      <c r="IC103" s="57"/>
      <c r="ID103" s="57"/>
      <c r="IE103" s="57"/>
      <c r="IF103" s="57"/>
      <c r="IG103" s="57"/>
      <c r="IH103" s="57"/>
      <c r="II103" s="57"/>
      <c r="IJ103" s="57"/>
      <c r="IK103" s="57"/>
      <c r="IL103" s="57"/>
      <c r="IM103" s="57"/>
      <c r="IN103" s="57"/>
      <c r="IO103" s="57"/>
      <c r="IP103" s="57"/>
      <c r="IQ103" s="57"/>
      <c r="IR103" s="57"/>
      <c r="IS103" s="57"/>
      <c r="IT103" s="57"/>
      <c r="IU103" s="57"/>
      <c r="IV103" s="57"/>
      <c r="IW103" s="57"/>
      <c r="IX103" s="57"/>
      <c r="IY103" s="57"/>
      <c r="IZ103" s="57"/>
      <c r="JA103" s="57"/>
      <c r="JB103" s="57"/>
      <c r="JC103" s="57"/>
      <c r="JD103" s="57"/>
      <c r="JE103" s="57"/>
      <c r="JF103" s="57"/>
      <c r="JG103" s="57"/>
      <c r="JH103" s="57"/>
      <c r="JI103" s="57"/>
      <c r="JJ103" s="57"/>
      <c r="JK103" s="57"/>
      <c r="JL103" s="57"/>
      <c r="JM103" s="57"/>
      <c r="JN103" s="57"/>
      <c r="JO103" s="57"/>
      <c r="JP103" s="57"/>
      <c r="JQ103" s="57"/>
      <c r="JR103" s="57"/>
      <c r="JS103" s="57"/>
      <c r="JT103" s="57"/>
      <c r="JU103" s="57"/>
      <c r="JV103" s="57"/>
      <c r="JW103" s="57"/>
      <c r="JX103" s="57"/>
      <c r="JY103" s="57"/>
      <c r="JZ103" s="57"/>
      <c r="KA103" s="57"/>
      <c r="KB103" s="57"/>
      <c r="KC103" s="57"/>
      <c r="KD103" s="57"/>
      <c r="KE103" s="57"/>
      <c r="KF103" s="57"/>
      <c r="KG103" s="57"/>
      <c r="KH103" s="57"/>
      <c r="KI103" s="57"/>
      <c r="KJ103" s="57"/>
      <c r="KK103" s="57"/>
      <c r="KL103" s="57"/>
      <c r="KM103" s="57"/>
      <c r="KN103" s="57"/>
      <c r="KO103" s="57"/>
      <c r="KP103" s="57"/>
      <c r="KQ103" s="57"/>
      <c r="KR103" s="57"/>
      <c r="KS103" s="57"/>
      <c r="KT103" s="57"/>
      <c r="KU103" s="57"/>
      <c r="KV103" s="57"/>
      <c r="KW103" s="57"/>
      <c r="KX103" s="57"/>
      <c r="KY103" s="57"/>
      <c r="KZ103" s="57"/>
      <c r="LA103" s="57"/>
      <c r="LB103" s="57"/>
      <c r="LC103" s="57"/>
      <c r="LD103" s="57"/>
      <c r="LE103" s="57"/>
      <c r="LF103" s="57"/>
      <c r="LG103" s="57"/>
      <c r="LH103" s="57"/>
      <c r="LI103" s="57"/>
      <c r="LJ103" s="57"/>
      <c r="LK103" s="57"/>
      <c r="LL103" s="57"/>
      <c r="LM103" s="57"/>
      <c r="LN103" s="57"/>
      <c r="LO103" s="57"/>
      <c r="LP103" s="57"/>
      <c r="LQ103" s="57"/>
      <c r="LR103" s="57"/>
      <c r="LS103" s="57"/>
      <c r="LT103" s="57"/>
      <c r="LU103" s="57"/>
      <c r="LV103" s="57"/>
      <c r="LW103" s="57"/>
      <c r="LX103" s="57"/>
      <c r="LY103" s="57"/>
      <c r="LZ103" s="57"/>
      <c r="MA103" s="57"/>
      <c r="MB103" s="57"/>
      <c r="MC103" s="57"/>
      <c r="MD103" s="57"/>
      <c r="ME103" s="57"/>
      <c r="MF103" s="57"/>
      <c r="MG103" s="57"/>
      <c r="MH103" s="57"/>
      <c r="MI103" s="57"/>
      <c r="MJ103" s="57"/>
      <c r="MK103" s="57"/>
      <c r="ML103" s="57"/>
      <c r="MM103" s="57"/>
      <c r="MN103" s="57"/>
      <c r="MO103" s="57"/>
      <c r="MP103" s="57"/>
      <c r="MQ103" s="57"/>
      <c r="MR103" s="57"/>
      <c r="MS103" s="57"/>
      <c r="MT103" s="57"/>
      <c r="MU103" s="57"/>
      <c r="MV103" s="57"/>
      <c r="MW103" s="57"/>
      <c r="MX103" s="57"/>
      <c r="MY103" s="57"/>
      <c r="MZ103" s="57"/>
      <c r="NA103" s="57"/>
      <c r="NB103" s="57"/>
      <c r="NC103" s="57"/>
      <c r="ND103" s="57"/>
      <c r="NE103" s="57"/>
      <c r="NF103" s="57"/>
      <c r="NG103" s="57"/>
      <c r="NH103" s="57"/>
      <c r="NI103" s="57"/>
      <c r="NJ103" s="57"/>
      <c r="NK103" s="57"/>
      <c r="NL103" s="57"/>
      <c r="NM103" s="57"/>
      <c r="NN103" s="57"/>
      <c r="NO103" s="57"/>
      <c r="NP103" s="57"/>
      <c r="NQ103" s="57"/>
      <c r="NR103" s="57"/>
      <c r="NS103" s="57"/>
      <c r="NT103" s="57"/>
      <c r="NU103" s="57"/>
      <c r="NV103" s="57"/>
      <c r="NW103" s="57"/>
      <c r="NX103" s="57"/>
      <c r="NY103" s="57"/>
      <c r="NZ103" s="57"/>
      <c r="OA103" s="57"/>
      <c r="OB103" s="57"/>
      <c r="OC103" s="57"/>
      <c r="OD103" s="57"/>
      <c r="OE103" s="57"/>
      <c r="OF103" s="57"/>
      <c r="OG103" s="57"/>
      <c r="OH103" s="57"/>
      <c r="OI103" s="57"/>
      <c r="OJ103" s="57"/>
      <c r="OK103" s="57"/>
      <c r="OL103" s="57"/>
      <c r="OM103" s="57"/>
      <c r="ON103" s="57"/>
      <c r="OO103" s="57"/>
      <c r="OP103" s="57"/>
      <c r="OQ103" s="57"/>
      <c r="OR103" s="57"/>
      <c r="OS103" s="57"/>
      <c r="OT103" s="57"/>
      <c r="OU103" s="57"/>
      <c r="OV103" s="57"/>
      <c r="OW103" s="57"/>
      <c r="OX103" s="57"/>
      <c r="OY103" s="57"/>
      <c r="OZ103" s="57"/>
      <c r="PA103" s="57"/>
      <c r="PB103" s="57"/>
      <c r="PC103" s="57"/>
      <c r="PD103" s="57"/>
      <c r="PE103" s="57"/>
      <c r="PF103" s="57"/>
      <c r="PG103" s="57"/>
      <c r="PH103" s="57"/>
      <c r="PI103" s="57"/>
      <c r="PJ103" s="57"/>
      <c r="PK103" s="57"/>
      <c r="PL103" s="57"/>
      <c r="PM103" s="57"/>
      <c r="PN103" s="57"/>
      <c r="PO103" s="57"/>
      <c r="PP103" s="57"/>
      <c r="PQ103" s="57"/>
      <c r="PR103" s="57"/>
      <c r="PS103" s="57"/>
      <c r="PT103" s="57"/>
      <c r="PU103" s="57"/>
      <c r="PV103" s="57"/>
      <c r="PW103" s="57"/>
      <c r="PX103" s="57"/>
      <c r="PY103" s="57"/>
      <c r="PZ103" s="57"/>
      <c r="QA103" s="57"/>
      <c r="QB103" s="57"/>
      <c r="QC103" s="57"/>
      <c r="QD103" s="57"/>
      <c r="QE103" s="57"/>
      <c r="QF103" s="57"/>
      <c r="QG103" s="57"/>
      <c r="QH103" s="57"/>
      <c r="QI103" s="57"/>
      <c r="QJ103" s="57"/>
      <c r="QK103" s="57"/>
    </row>
    <row r="104" spans="1:453" s="58" customFormat="1" ht="15.75" hidden="1" customHeight="1" thickBot="1" x14ac:dyDescent="0.35">
      <c r="A104" s="84"/>
      <c r="B104" s="88"/>
      <c r="C104" s="95"/>
      <c r="D104" s="90"/>
      <c r="E104" s="90"/>
      <c r="F104" s="90"/>
      <c r="G104" s="84"/>
      <c r="H104" s="84"/>
      <c r="I104" s="84"/>
      <c r="J104" s="85" t="s">
        <v>15</v>
      </c>
      <c r="K104" s="91" t="s">
        <v>16</v>
      </c>
      <c r="L104" s="85" t="s">
        <v>15</v>
      </c>
      <c r="M104" s="91" t="s">
        <v>16</v>
      </c>
      <c r="N104" s="85" t="s">
        <v>15</v>
      </c>
      <c r="O104" s="91" t="s">
        <v>16</v>
      </c>
      <c r="P104" s="85" t="s">
        <v>15</v>
      </c>
      <c r="Q104" s="91" t="s">
        <v>16</v>
      </c>
      <c r="R104" s="85" t="s">
        <v>15</v>
      </c>
      <c r="S104" s="91" t="s">
        <v>16</v>
      </c>
      <c r="T104" s="85" t="s">
        <v>15</v>
      </c>
      <c r="U104" s="91" t="s">
        <v>16</v>
      </c>
      <c r="V104" s="85" t="s">
        <v>15</v>
      </c>
      <c r="W104" s="91" t="s">
        <v>16</v>
      </c>
      <c r="X104" s="85" t="s">
        <v>15</v>
      </c>
      <c r="Y104" s="91" t="s">
        <v>16</v>
      </c>
      <c r="Z104" s="85" t="s">
        <v>15</v>
      </c>
      <c r="AA104" s="91" t="s">
        <v>16</v>
      </c>
      <c r="AB104" s="85" t="s">
        <v>15</v>
      </c>
      <c r="AC104" s="91" t="s">
        <v>16</v>
      </c>
      <c r="AD104" s="85" t="s">
        <v>15</v>
      </c>
      <c r="AE104" s="91" t="s">
        <v>16</v>
      </c>
      <c r="AF104" s="85" t="s">
        <v>15</v>
      </c>
      <c r="AG104" s="91" t="s">
        <v>16</v>
      </c>
      <c r="AH104" s="92"/>
      <c r="AI104" s="92"/>
      <c r="AJ104" s="84" t="s">
        <v>17</v>
      </c>
      <c r="AK104" s="84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57"/>
      <c r="IB104" s="57"/>
      <c r="IC104" s="57"/>
      <c r="ID104" s="57"/>
      <c r="IE104" s="57"/>
      <c r="IF104" s="57"/>
      <c r="IG104" s="57"/>
      <c r="IH104" s="57"/>
      <c r="II104" s="57"/>
      <c r="IJ104" s="57"/>
      <c r="IK104" s="57"/>
      <c r="IL104" s="57"/>
      <c r="IM104" s="57"/>
      <c r="IN104" s="57"/>
      <c r="IO104" s="57"/>
      <c r="IP104" s="57"/>
      <c r="IQ104" s="57"/>
      <c r="IR104" s="57"/>
      <c r="IS104" s="57"/>
      <c r="IT104" s="57"/>
      <c r="IU104" s="57"/>
      <c r="IV104" s="57"/>
      <c r="IW104" s="57"/>
      <c r="IX104" s="57"/>
      <c r="IY104" s="57"/>
      <c r="IZ104" s="57"/>
      <c r="JA104" s="57"/>
      <c r="JB104" s="57"/>
      <c r="JC104" s="57"/>
      <c r="JD104" s="57"/>
      <c r="JE104" s="57"/>
      <c r="JF104" s="57"/>
      <c r="JG104" s="57"/>
      <c r="JH104" s="57"/>
      <c r="JI104" s="57"/>
      <c r="JJ104" s="57"/>
      <c r="JK104" s="57"/>
      <c r="JL104" s="57"/>
      <c r="JM104" s="57"/>
      <c r="JN104" s="57"/>
      <c r="JO104" s="57"/>
      <c r="JP104" s="57"/>
      <c r="JQ104" s="57"/>
      <c r="JR104" s="57"/>
      <c r="JS104" s="57"/>
      <c r="JT104" s="57"/>
      <c r="JU104" s="57"/>
      <c r="JV104" s="57"/>
      <c r="JW104" s="57"/>
      <c r="JX104" s="57"/>
      <c r="JY104" s="57"/>
      <c r="JZ104" s="57"/>
      <c r="KA104" s="57"/>
      <c r="KB104" s="57"/>
      <c r="KC104" s="57"/>
      <c r="KD104" s="57"/>
      <c r="KE104" s="57"/>
      <c r="KF104" s="57"/>
      <c r="KG104" s="57"/>
      <c r="KH104" s="57"/>
      <c r="KI104" s="57"/>
      <c r="KJ104" s="57"/>
      <c r="KK104" s="57"/>
      <c r="KL104" s="57"/>
      <c r="KM104" s="57"/>
      <c r="KN104" s="57"/>
      <c r="KO104" s="57"/>
      <c r="KP104" s="57"/>
      <c r="KQ104" s="57"/>
      <c r="KR104" s="57"/>
      <c r="KS104" s="57"/>
      <c r="KT104" s="57"/>
      <c r="KU104" s="57"/>
      <c r="KV104" s="57"/>
      <c r="KW104" s="57"/>
      <c r="KX104" s="57"/>
      <c r="KY104" s="57"/>
      <c r="KZ104" s="57"/>
      <c r="LA104" s="57"/>
      <c r="LB104" s="57"/>
      <c r="LC104" s="57"/>
      <c r="LD104" s="57"/>
      <c r="LE104" s="57"/>
      <c r="LF104" s="57"/>
      <c r="LG104" s="57"/>
      <c r="LH104" s="57"/>
      <c r="LI104" s="57"/>
      <c r="LJ104" s="57"/>
      <c r="LK104" s="57"/>
      <c r="LL104" s="57"/>
      <c r="LM104" s="57"/>
      <c r="LN104" s="57"/>
      <c r="LO104" s="57"/>
      <c r="LP104" s="57"/>
      <c r="LQ104" s="57"/>
      <c r="LR104" s="57"/>
      <c r="LS104" s="57"/>
      <c r="LT104" s="57"/>
      <c r="LU104" s="57"/>
      <c r="LV104" s="57"/>
      <c r="LW104" s="57"/>
      <c r="LX104" s="57"/>
      <c r="LY104" s="57"/>
      <c r="LZ104" s="57"/>
      <c r="MA104" s="57"/>
      <c r="MB104" s="57"/>
      <c r="MC104" s="57"/>
      <c r="MD104" s="57"/>
      <c r="ME104" s="57"/>
      <c r="MF104" s="57"/>
      <c r="MG104" s="57"/>
      <c r="MH104" s="57"/>
      <c r="MI104" s="57"/>
      <c r="MJ104" s="57"/>
      <c r="MK104" s="57"/>
      <c r="ML104" s="57"/>
      <c r="MM104" s="57"/>
      <c r="MN104" s="57"/>
      <c r="MO104" s="57"/>
      <c r="MP104" s="57"/>
      <c r="MQ104" s="57"/>
      <c r="MR104" s="57"/>
      <c r="MS104" s="57"/>
      <c r="MT104" s="57"/>
      <c r="MU104" s="57"/>
      <c r="MV104" s="57"/>
      <c r="MW104" s="57"/>
      <c r="MX104" s="57"/>
      <c r="MY104" s="57"/>
      <c r="MZ104" s="57"/>
      <c r="NA104" s="57"/>
      <c r="NB104" s="57"/>
      <c r="NC104" s="57"/>
      <c r="ND104" s="57"/>
      <c r="NE104" s="57"/>
      <c r="NF104" s="57"/>
      <c r="NG104" s="57"/>
      <c r="NH104" s="57"/>
      <c r="NI104" s="57"/>
      <c r="NJ104" s="57"/>
      <c r="NK104" s="57"/>
      <c r="NL104" s="57"/>
      <c r="NM104" s="57"/>
      <c r="NN104" s="57"/>
      <c r="NO104" s="57"/>
      <c r="NP104" s="57"/>
      <c r="NQ104" s="57"/>
      <c r="NR104" s="57"/>
      <c r="NS104" s="57"/>
      <c r="NT104" s="57"/>
      <c r="NU104" s="57"/>
      <c r="NV104" s="57"/>
      <c r="NW104" s="57"/>
      <c r="NX104" s="57"/>
      <c r="NY104" s="57"/>
      <c r="NZ104" s="57"/>
      <c r="OA104" s="57"/>
      <c r="OB104" s="57"/>
      <c r="OC104" s="57"/>
      <c r="OD104" s="57"/>
      <c r="OE104" s="57"/>
      <c r="OF104" s="57"/>
      <c r="OG104" s="57"/>
      <c r="OH104" s="57"/>
      <c r="OI104" s="57"/>
      <c r="OJ104" s="57"/>
      <c r="OK104" s="57"/>
      <c r="OL104" s="57"/>
      <c r="OM104" s="57"/>
      <c r="ON104" s="57"/>
      <c r="OO104" s="57"/>
      <c r="OP104" s="57"/>
      <c r="OQ104" s="57"/>
      <c r="OR104" s="57"/>
      <c r="OS104" s="57"/>
      <c r="OT104" s="57"/>
      <c r="OU104" s="57"/>
      <c r="OV104" s="57"/>
      <c r="OW104" s="57"/>
      <c r="OX104" s="57"/>
      <c r="OY104" s="57"/>
      <c r="OZ104" s="57"/>
      <c r="PA104" s="57"/>
      <c r="PB104" s="57"/>
      <c r="PC104" s="57"/>
      <c r="PD104" s="57"/>
      <c r="PE104" s="57"/>
      <c r="PF104" s="57"/>
      <c r="PG104" s="57"/>
      <c r="PH104" s="57"/>
      <c r="PI104" s="57"/>
      <c r="PJ104" s="57"/>
      <c r="PK104" s="57"/>
      <c r="PL104" s="57"/>
      <c r="PM104" s="57"/>
      <c r="PN104" s="57"/>
      <c r="PO104" s="57"/>
      <c r="PP104" s="57"/>
      <c r="PQ104" s="57"/>
      <c r="PR104" s="57"/>
      <c r="PS104" s="57"/>
      <c r="PT104" s="57"/>
      <c r="PU104" s="57"/>
      <c r="PV104" s="57"/>
      <c r="PW104" s="57"/>
      <c r="PX104" s="57"/>
      <c r="PY104" s="57"/>
      <c r="PZ104" s="57"/>
      <c r="QA104" s="57"/>
      <c r="QB104" s="57"/>
      <c r="QC104" s="57"/>
      <c r="QD104" s="57"/>
      <c r="QE104" s="57"/>
      <c r="QF104" s="57"/>
      <c r="QG104" s="57"/>
      <c r="QH104" s="57"/>
      <c r="QI104" s="57"/>
      <c r="QJ104" s="57"/>
      <c r="QK104" s="57"/>
    </row>
    <row r="105" spans="1:453" s="58" customFormat="1" ht="15" hidden="1" customHeight="1" thickBot="1" x14ac:dyDescent="0.35">
      <c r="A105" s="84"/>
      <c r="B105" s="88"/>
      <c r="C105" s="95"/>
      <c r="D105" s="90"/>
      <c r="E105" s="90"/>
      <c r="F105" s="90"/>
      <c r="G105" s="93" t="s">
        <v>25</v>
      </c>
      <c r="H105" s="83" t="s">
        <v>26</v>
      </c>
      <c r="I105" s="83" t="s">
        <v>27</v>
      </c>
      <c r="J105" s="85"/>
      <c r="K105" s="91"/>
      <c r="L105" s="85"/>
      <c r="M105" s="91"/>
      <c r="N105" s="85"/>
      <c r="O105" s="91"/>
      <c r="P105" s="85"/>
      <c r="Q105" s="91"/>
      <c r="R105" s="85"/>
      <c r="S105" s="91"/>
      <c r="T105" s="85"/>
      <c r="U105" s="91"/>
      <c r="V105" s="85"/>
      <c r="W105" s="91"/>
      <c r="X105" s="85"/>
      <c r="Y105" s="91"/>
      <c r="Z105" s="85"/>
      <c r="AA105" s="91"/>
      <c r="AB105" s="85"/>
      <c r="AC105" s="91"/>
      <c r="AD105" s="85"/>
      <c r="AE105" s="91"/>
      <c r="AF105" s="85"/>
      <c r="AG105" s="91"/>
      <c r="AH105" s="92"/>
      <c r="AI105" s="92"/>
      <c r="AJ105" s="84"/>
      <c r="AK105" s="84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57"/>
      <c r="IB105" s="57"/>
      <c r="IC105" s="57"/>
      <c r="ID105" s="57"/>
      <c r="IE105" s="57"/>
      <c r="IF105" s="57"/>
      <c r="IG105" s="57"/>
      <c r="IH105" s="57"/>
      <c r="II105" s="57"/>
      <c r="IJ105" s="57"/>
      <c r="IK105" s="57"/>
      <c r="IL105" s="57"/>
      <c r="IM105" s="57"/>
      <c r="IN105" s="57"/>
      <c r="IO105" s="57"/>
      <c r="IP105" s="57"/>
      <c r="IQ105" s="57"/>
      <c r="IR105" s="57"/>
      <c r="IS105" s="57"/>
      <c r="IT105" s="57"/>
      <c r="IU105" s="57"/>
      <c r="IV105" s="57"/>
      <c r="IW105" s="57"/>
      <c r="IX105" s="57"/>
      <c r="IY105" s="57"/>
      <c r="IZ105" s="57"/>
      <c r="JA105" s="57"/>
      <c r="JB105" s="57"/>
      <c r="JC105" s="57"/>
      <c r="JD105" s="57"/>
      <c r="JE105" s="57"/>
      <c r="JF105" s="57"/>
      <c r="JG105" s="57"/>
      <c r="JH105" s="57"/>
      <c r="JI105" s="57"/>
      <c r="JJ105" s="57"/>
      <c r="JK105" s="57"/>
      <c r="JL105" s="57"/>
      <c r="JM105" s="57"/>
      <c r="JN105" s="57"/>
      <c r="JO105" s="57"/>
      <c r="JP105" s="57"/>
      <c r="JQ105" s="57"/>
      <c r="JR105" s="57"/>
      <c r="JS105" s="57"/>
      <c r="JT105" s="57"/>
      <c r="JU105" s="57"/>
      <c r="JV105" s="57"/>
      <c r="JW105" s="57"/>
      <c r="JX105" s="57"/>
      <c r="JY105" s="57"/>
      <c r="JZ105" s="57"/>
      <c r="KA105" s="57"/>
      <c r="KB105" s="57"/>
      <c r="KC105" s="57"/>
      <c r="KD105" s="57"/>
      <c r="KE105" s="57"/>
      <c r="KF105" s="57"/>
      <c r="KG105" s="57"/>
      <c r="KH105" s="57"/>
      <c r="KI105" s="57"/>
      <c r="KJ105" s="57"/>
      <c r="KK105" s="57"/>
      <c r="KL105" s="57"/>
      <c r="KM105" s="57"/>
      <c r="KN105" s="57"/>
      <c r="KO105" s="57"/>
      <c r="KP105" s="57"/>
      <c r="KQ105" s="57"/>
      <c r="KR105" s="57"/>
      <c r="KS105" s="57"/>
      <c r="KT105" s="57"/>
      <c r="KU105" s="57"/>
      <c r="KV105" s="57"/>
      <c r="KW105" s="57"/>
      <c r="KX105" s="57"/>
      <c r="KY105" s="57"/>
      <c r="KZ105" s="57"/>
      <c r="LA105" s="57"/>
      <c r="LB105" s="57"/>
      <c r="LC105" s="57"/>
      <c r="LD105" s="57"/>
      <c r="LE105" s="57"/>
      <c r="LF105" s="57"/>
      <c r="LG105" s="57"/>
      <c r="LH105" s="57"/>
      <c r="LI105" s="57"/>
      <c r="LJ105" s="57"/>
      <c r="LK105" s="57"/>
      <c r="LL105" s="57"/>
      <c r="LM105" s="57"/>
      <c r="LN105" s="57"/>
      <c r="LO105" s="57"/>
      <c r="LP105" s="57"/>
      <c r="LQ105" s="57"/>
      <c r="LR105" s="57"/>
      <c r="LS105" s="57"/>
      <c r="LT105" s="57"/>
      <c r="LU105" s="57"/>
      <c r="LV105" s="57"/>
      <c r="LW105" s="57"/>
      <c r="LX105" s="57"/>
      <c r="LY105" s="57"/>
      <c r="LZ105" s="57"/>
      <c r="MA105" s="57"/>
      <c r="MB105" s="57"/>
      <c r="MC105" s="57"/>
      <c r="MD105" s="57"/>
      <c r="ME105" s="57"/>
      <c r="MF105" s="57"/>
      <c r="MG105" s="57"/>
      <c r="MH105" s="57"/>
      <c r="MI105" s="57"/>
      <c r="MJ105" s="57"/>
      <c r="MK105" s="57"/>
      <c r="ML105" s="57"/>
      <c r="MM105" s="57"/>
      <c r="MN105" s="57"/>
      <c r="MO105" s="57"/>
      <c r="MP105" s="57"/>
      <c r="MQ105" s="57"/>
      <c r="MR105" s="57"/>
      <c r="MS105" s="57"/>
      <c r="MT105" s="57"/>
      <c r="MU105" s="57"/>
      <c r="MV105" s="57"/>
      <c r="MW105" s="57"/>
      <c r="MX105" s="57"/>
      <c r="MY105" s="57"/>
      <c r="MZ105" s="57"/>
      <c r="NA105" s="57"/>
      <c r="NB105" s="57"/>
      <c r="NC105" s="57"/>
      <c r="ND105" s="57"/>
      <c r="NE105" s="57"/>
      <c r="NF105" s="57"/>
      <c r="NG105" s="57"/>
      <c r="NH105" s="57"/>
      <c r="NI105" s="57"/>
      <c r="NJ105" s="57"/>
      <c r="NK105" s="57"/>
      <c r="NL105" s="57"/>
      <c r="NM105" s="57"/>
      <c r="NN105" s="57"/>
      <c r="NO105" s="57"/>
      <c r="NP105" s="57"/>
      <c r="NQ105" s="57"/>
      <c r="NR105" s="57"/>
      <c r="NS105" s="57"/>
      <c r="NT105" s="57"/>
      <c r="NU105" s="57"/>
      <c r="NV105" s="57"/>
      <c r="NW105" s="57"/>
      <c r="NX105" s="57"/>
      <c r="NY105" s="57"/>
      <c r="NZ105" s="57"/>
      <c r="OA105" s="57"/>
      <c r="OB105" s="57"/>
      <c r="OC105" s="57"/>
      <c r="OD105" s="57"/>
      <c r="OE105" s="57"/>
      <c r="OF105" s="57"/>
      <c r="OG105" s="57"/>
      <c r="OH105" s="57"/>
      <c r="OI105" s="57"/>
      <c r="OJ105" s="57"/>
      <c r="OK105" s="57"/>
      <c r="OL105" s="57"/>
      <c r="OM105" s="57"/>
      <c r="ON105" s="57"/>
      <c r="OO105" s="57"/>
      <c r="OP105" s="57"/>
      <c r="OQ105" s="57"/>
      <c r="OR105" s="57"/>
      <c r="OS105" s="57"/>
      <c r="OT105" s="57"/>
      <c r="OU105" s="57"/>
      <c r="OV105" s="57"/>
      <c r="OW105" s="57"/>
      <c r="OX105" s="57"/>
      <c r="OY105" s="57"/>
      <c r="OZ105" s="57"/>
      <c r="PA105" s="57"/>
      <c r="PB105" s="57"/>
      <c r="PC105" s="57"/>
      <c r="PD105" s="57"/>
      <c r="PE105" s="57"/>
      <c r="PF105" s="57"/>
      <c r="PG105" s="57"/>
      <c r="PH105" s="57"/>
      <c r="PI105" s="57"/>
      <c r="PJ105" s="57"/>
      <c r="PK105" s="57"/>
      <c r="PL105" s="57"/>
      <c r="PM105" s="57"/>
      <c r="PN105" s="57"/>
      <c r="PO105" s="57"/>
      <c r="PP105" s="57"/>
      <c r="PQ105" s="57"/>
      <c r="PR105" s="57"/>
      <c r="PS105" s="57"/>
      <c r="PT105" s="57"/>
      <c r="PU105" s="57"/>
      <c r="PV105" s="57"/>
      <c r="PW105" s="57"/>
      <c r="PX105" s="57"/>
      <c r="PY105" s="57"/>
      <c r="PZ105" s="57"/>
      <c r="QA105" s="57"/>
      <c r="QB105" s="57"/>
      <c r="QC105" s="57"/>
      <c r="QD105" s="57"/>
      <c r="QE105" s="57"/>
      <c r="QF105" s="57"/>
      <c r="QG105" s="57"/>
      <c r="QH105" s="57"/>
      <c r="QI105" s="57"/>
      <c r="QJ105" s="57"/>
      <c r="QK105" s="57"/>
    </row>
    <row r="106" spans="1:453" s="58" customFormat="1" ht="24" customHeight="1" x14ac:dyDescent="0.3">
      <c r="A106" s="84"/>
      <c r="B106" s="83" t="s">
        <v>20</v>
      </c>
      <c r="C106" s="84" t="s">
        <v>21</v>
      </c>
      <c r="D106" s="83" t="s">
        <v>22</v>
      </c>
      <c r="E106" s="83" t="s">
        <v>23</v>
      </c>
      <c r="F106" s="83" t="s">
        <v>24</v>
      </c>
      <c r="G106" s="83" t="s">
        <v>25</v>
      </c>
      <c r="H106" s="83"/>
      <c r="I106" s="83"/>
      <c r="J106" s="85" t="s">
        <v>28</v>
      </c>
      <c r="K106" s="85"/>
      <c r="L106" s="85" t="s">
        <v>28</v>
      </c>
      <c r="M106" s="85"/>
      <c r="N106" s="85" t="s">
        <v>28</v>
      </c>
      <c r="O106" s="85"/>
      <c r="P106" s="85" t="s">
        <v>28</v>
      </c>
      <c r="Q106" s="85"/>
      <c r="R106" s="85" t="s">
        <v>28</v>
      </c>
      <c r="S106" s="85"/>
      <c r="T106" s="85" t="s">
        <v>28</v>
      </c>
      <c r="U106" s="85"/>
      <c r="V106" s="85" t="s">
        <v>28</v>
      </c>
      <c r="W106" s="85"/>
      <c r="X106" s="85" t="s">
        <v>28</v>
      </c>
      <c r="Y106" s="85"/>
      <c r="Z106" s="85" t="s">
        <v>28</v>
      </c>
      <c r="AA106" s="85"/>
      <c r="AB106" s="85" t="s">
        <v>28</v>
      </c>
      <c r="AC106" s="85"/>
      <c r="AD106" s="85" t="s">
        <v>28</v>
      </c>
      <c r="AE106" s="85"/>
      <c r="AF106" s="85" t="s">
        <v>28</v>
      </c>
      <c r="AG106" s="85"/>
      <c r="AH106" s="86">
        <f>((J107+L107+N107+P107+R107+T107+V107+X107+Z107+AB107+AD107+AF107)/12)</f>
        <v>0</v>
      </c>
      <c r="AI106" s="86"/>
      <c r="AJ106" s="84"/>
      <c r="AK106" s="84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57"/>
      <c r="IB106" s="57"/>
      <c r="IC106" s="57"/>
      <c r="ID106" s="57"/>
      <c r="IE106" s="57"/>
      <c r="IF106" s="57"/>
      <c r="IG106" s="57"/>
      <c r="IH106" s="57"/>
      <c r="II106" s="57"/>
      <c r="IJ106" s="57"/>
      <c r="IK106" s="57"/>
      <c r="IL106" s="57"/>
      <c r="IM106" s="57"/>
      <c r="IN106" s="57"/>
      <c r="IO106" s="57"/>
      <c r="IP106" s="57"/>
      <c r="IQ106" s="57"/>
      <c r="IR106" s="57"/>
      <c r="IS106" s="57"/>
      <c r="IT106" s="57"/>
      <c r="IU106" s="57"/>
      <c r="IV106" s="57"/>
      <c r="IW106" s="57"/>
      <c r="IX106" s="57"/>
      <c r="IY106" s="57"/>
      <c r="IZ106" s="57"/>
      <c r="JA106" s="57"/>
      <c r="JB106" s="57"/>
      <c r="JC106" s="57"/>
      <c r="JD106" s="57"/>
      <c r="JE106" s="57"/>
      <c r="JF106" s="57"/>
      <c r="JG106" s="57"/>
      <c r="JH106" s="57"/>
      <c r="JI106" s="57"/>
      <c r="JJ106" s="57"/>
      <c r="JK106" s="57"/>
      <c r="JL106" s="57"/>
      <c r="JM106" s="57"/>
      <c r="JN106" s="57"/>
      <c r="JO106" s="57"/>
      <c r="JP106" s="57"/>
      <c r="JQ106" s="57"/>
      <c r="JR106" s="57"/>
      <c r="JS106" s="57"/>
      <c r="JT106" s="57"/>
      <c r="JU106" s="57"/>
      <c r="JV106" s="57"/>
      <c r="JW106" s="57"/>
      <c r="JX106" s="57"/>
      <c r="JY106" s="57"/>
      <c r="JZ106" s="57"/>
      <c r="KA106" s="57"/>
      <c r="KB106" s="57"/>
      <c r="KC106" s="57"/>
      <c r="KD106" s="57"/>
      <c r="KE106" s="57"/>
      <c r="KF106" s="57"/>
      <c r="KG106" s="57"/>
      <c r="KH106" s="57"/>
      <c r="KI106" s="57"/>
      <c r="KJ106" s="57"/>
      <c r="KK106" s="57"/>
      <c r="KL106" s="57"/>
      <c r="KM106" s="57"/>
      <c r="KN106" s="57"/>
      <c r="KO106" s="57"/>
      <c r="KP106" s="57"/>
      <c r="KQ106" s="57"/>
      <c r="KR106" s="57"/>
      <c r="KS106" s="57"/>
      <c r="KT106" s="57"/>
      <c r="KU106" s="57"/>
      <c r="KV106" s="57"/>
      <c r="KW106" s="57"/>
      <c r="KX106" s="57"/>
      <c r="KY106" s="57"/>
      <c r="KZ106" s="57"/>
      <c r="LA106" s="57"/>
      <c r="LB106" s="57"/>
      <c r="LC106" s="57"/>
      <c r="LD106" s="57"/>
      <c r="LE106" s="57"/>
      <c r="LF106" s="57"/>
      <c r="LG106" s="57"/>
      <c r="LH106" s="57"/>
      <c r="LI106" s="57"/>
      <c r="LJ106" s="57"/>
      <c r="LK106" s="57"/>
      <c r="LL106" s="57"/>
      <c r="LM106" s="57"/>
      <c r="LN106" s="57"/>
      <c r="LO106" s="57"/>
      <c r="LP106" s="57"/>
      <c r="LQ106" s="57"/>
      <c r="LR106" s="57"/>
      <c r="LS106" s="57"/>
      <c r="LT106" s="57"/>
      <c r="LU106" s="57"/>
      <c r="LV106" s="57"/>
      <c r="LW106" s="57"/>
      <c r="LX106" s="57"/>
      <c r="LY106" s="57"/>
      <c r="LZ106" s="57"/>
      <c r="MA106" s="57"/>
      <c r="MB106" s="57"/>
      <c r="MC106" s="57"/>
      <c r="MD106" s="57"/>
      <c r="ME106" s="57"/>
      <c r="MF106" s="57"/>
      <c r="MG106" s="57"/>
      <c r="MH106" s="57"/>
      <c r="MI106" s="57"/>
      <c r="MJ106" s="57"/>
      <c r="MK106" s="57"/>
      <c r="ML106" s="57"/>
      <c r="MM106" s="57"/>
      <c r="MN106" s="57"/>
      <c r="MO106" s="57"/>
      <c r="MP106" s="57"/>
      <c r="MQ106" s="57"/>
      <c r="MR106" s="57"/>
      <c r="MS106" s="57"/>
      <c r="MT106" s="57"/>
      <c r="MU106" s="57"/>
      <c r="MV106" s="57"/>
      <c r="MW106" s="57"/>
      <c r="MX106" s="57"/>
      <c r="MY106" s="57"/>
      <c r="MZ106" s="57"/>
      <c r="NA106" s="57"/>
      <c r="NB106" s="57"/>
      <c r="NC106" s="57"/>
      <c r="ND106" s="57"/>
      <c r="NE106" s="57"/>
      <c r="NF106" s="57"/>
      <c r="NG106" s="57"/>
      <c r="NH106" s="57"/>
      <c r="NI106" s="57"/>
      <c r="NJ106" s="57"/>
      <c r="NK106" s="57"/>
      <c r="NL106" s="57"/>
      <c r="NM106" s="57"/>
      <c r="NN106" s="57"/>
      <c r="NO106" s="57"/>
      <c r="NP106" s="57"/>
      <c r="NQ106" s="57"/>
      <c r="NR106" s="57"/>
      <c r="NS106" s="57"/>
      <c r="NT106" s="57"/>
      <c r="NU106" s="57"/>
      <c r="NV106" s="57"/>
      <c r="NW106" s="57"/>
      <c r="NX106" s="57"/>
      <c r="NY106" s="57"/>
      <c r="NZ106" s="57"/>
      <c r="OA106" s="57"/>
      <c r="OB106" s="57"/>
      <c r="OC106" s="57"/>
      <c r="OD106" s="57"/>
      <c r="OE106" s="57"/>
      <c r="OF106" s="57"/>
      <c r="OG106" s="57"/>
      <c r="OH106" s="57"/>
      <c r="OI106" s="57"/>
      <c r="OJ106" s="57"/>
      <c r="OK106" s="57"/>
      <c r="OL106" s="57"/>
      <c r="OM106" s="57"/>
      <c r="ON106" s="57"/>
      <c r="OO106" s="57"/>
      <c r="OP106" s="57"/>
      <c r="OQ106" s="57"/>
      <c r="OR106" s="57"/>
      <c r="OS106" s="57"/>
      <c r="OT106" s="57"/>
      <c r="OU106" s="57"/>
      <c r="OV106" s="57"/>
      <c r="OW106" s="57"/>
      <c r="OX106" s="57"/>
      <c r="OY106" s="57"/>
      <c r="OZ106" s="57"/>
      <c r="PA106" s="57"/>
      <c r="PB106" s="57"/>
      <c r="PC106" s="57"/>
      <c r="PD106" s="57"/>
      <c r="PE106" s="57"/>
      <c r="PF106" s="57"/>
      <c r="PG106" s="57"/>
      <c r="PH106" s="57"/>
      <c r="PI106" s="57"/>
      <c r="PJ106" s="57"/>
      <c r="PK106" s="57"/>
      <c r="PL106" s="57"/>
      <c r="PM106" s="57"/>
      <c r="PN106" s="57"/>
      <c r="PO106" s="57"/>
      <c r="PP106" s="57"/>
      <c r="PQ106" s="57"/>
      <c r="PR106" s="57"/>
      <c r="PS106" s="57"/>
      <c r="PT106" s="57"/>
      <c r="PU106" s="57"/>
      <c r="PV106" s="57"/>
      <c r="PW106" s="57"/>
      <c r="PX106" s="57"/>
      <c r="PY106" s="57"/>
      <c r="PZ106" s="57"/>
      <c r="QA106" s="57"/>
      <c r="QB106" s="57"/>
      <c r="QC106" s="57"/>
      <c r="QD106" s="57"/>
      <c r="QE106" s="57"/>
      <c r="QF106" s="57"/>
      <c r="QG106" s="57"/>
      <c r="QH106" s="57"/>
      <c r="QI106" s="57"/>
      <c r="QJ106" s="57"/>
      <c r="QK106" s="57"/>
    </row>
    <row r="107" spans="1:453" s="58" customFormat="1" ht="15.75" customHeight="1" x14ac:dyDescent="0.3">
      <c r="A107" s="84"/>
      <c r="B107" s="83"/>
      <c r="C107" s="84"/>
      <c r="D107" s="83"/>
      <c r="E107" s="83"/>
      <c r="F107" s="83"/>
      <c r="G107" s="83"/>
      <c r="H107" s="83"/>
      <c r="I107" s="83"/>
      <c r="J107" s="86">
        <f>(K108/J108)</f>
        <v>0</v>
      </c>
      <c r="K107" s="86"/>
      <c r="L107" s="86">
        <v>0</v>
      </c>
      <c r="M107" s="86"/>
      <c r="N107" s="86">
        <f>(O109/N109)</f>
        <v>0</v>
      </c>
      <c r="O107" s="86"/>
      <c r="P107" s="86">
        <f>(Q109/P109)</f>
        <v>0</v>
      </c>
      <c r="Q107" s="86"/>
      <c r="R107" s="86">
        <f t="shared" ref="R107" si="89">(S112/R112)</f>
        <v>0</v>
      </c>
      <c r="S107" s="86"/>
      <c r="T107" s="86">
        <f>(U109/T109)</f>
        <v>0</v>
      </c>
      <c r="U107" s="86"/>
      <c r="V107" s="86">
        <f t="shared" ref="V107" si="90">(W112/V112)</f>
        <v>0</v>
      </c>
      <c r="W107" s="86"/>
      <c r="X107" s="86">
        <f t="shared" ref="X107" si="91">(Y112/X112)</f>
        <v>0</v>
      </c>
      <c r="Y107" s="86"/>
      <c r="Z107" s="86">
        <f t="shared" ref="Z107" si="92">(AA112/Z112)</f>
        <v>0</v>
      </c>
      <c r="AA107" s="86"/>
      <c r="AB107" s="86">
        <f t="shared" ref="AB107" si="93">(AC112/AB112)</f>
        <v>0</v>
      </c>
      <c r="AC107" s="86"/>
      <c r="AD107" s="86">
        <f t="shared" ref="AD107" si="94">(AE112/AD112)</f>
        <v>0</v>
      </c>
      <c r="AE107" s="86"/>
      <c r="AF107" s="86">
        <f t="shared" ref="AF107" si="95">(AG112/AF112)</f>
        <v>0</v>
      </c>
      <c r="AG107" s="86"/>
      <c r="AH107" s="86"/>
      <c r="AI107" s="86"/>
      <c r="AJ107" s="84"/>
      <c r="AK107" s="84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  <c r="HU107" s="57"/>
      <c r="HV107" s="57"/>
      <c r="HW107" s="57"/>
      <c r="HX107" s="57"/>
      <c r="HY107" s="57"/>
      <c r="HZ107" s="57"/>
      <c r="IA107" s="57"/>
      <c r="IB107" s="57"/>
      <c r="IC107" s="57"/>
      <c r="ID107" s="57"/>
      <c r="IE107" s="57"/>
      <c r="IF107" s="57"/>
      <c r="IG107" s="57"/>
      <c r="IH107" s="57"/>
      <c r="II107" s="57"/>
      <c r="IJ107" s="57"/>
      <c r="IK107" s="57"/>
      <c r="IL107" s="57"/>
      <c r="IM107" s="57"/>
      <c r="IN107" s="57"/>
      <c r="IO107" s="57"/>
      <c r="IP107" s="57"/>
      <c r="IQ107" s="57"/>
      <c r="IR107" s="57"/>
      <c r="IS107" s="57"/>
      <c r="IT107" s="57"/>
      <c r="IU107" s="57"/>
      <c r="IV107" s="57"/>
      <c r="IW107" s="57"/>
      <c r="IX107" s="57"/>
      <c r="IY107" s="57"/>
      <c r="IZ107" s="57"/>
      <c r="JA107" s="57"/>
      <c r="JB107" s="57"/>
      <c r="JC107" s="57"/>
      <c r="JD107" s="57"/>
      <c r="JE107" s="57"/>
      <c r="JF107" s="57"/>
      <c r="JG107" s="57"/>
      <c r="JH107" s="57"/>
      <c r="JI107" s="57"/>
      <c r="JJ107" s="57"/>
      <c r="JK107" s="57"/>
      <c r="JL107" s="57"/>
      <c r="JM107" s="57"/>
      <c r="JN107" s="57"/>
      <c r="JO107" s="57"/>
      <c r="JP107" s="57"/>
      <c r="JQ107" s="57"/>
      <c r="JR107" s="57"/>
      <c r="JS107" s="57"/>
      <c r="JT107" s="57"/>
      <c r="JU107" s="57"/>
      <c r="JV107" s="57"/>
      <c r="JW107" s="57"/>
      <c r="JX107" s="57"/>
      <c r="JY107" s="57"/>
      <c r="JZ107" s="57"/>
      <c r="KA107" s="57"/>
      <c r="KB107" s="57"/>
      <c r="KC107" s="57"/>
      <c r="KD107" s="57"/>
      <c r="KE107" s="57"/>
      <c r="KF107" s="57"/>
      <c r="KG107" s="57"/>
      <c r="KH107" s="57"/>
      <c r="KI107" s="57"/>
      <c r="KJ107" s="57"/>
      <c r="KK107" s="57"/>
      <c r="KL107" s="57"/>
      <c r="KM107" s="57"/>
      <c r="KN107" s="57"/>
      <c r="KO107" s="57"/>
      <c r="KP107" s="57"/>
      <c r="KQ107" s="57"/>
      <c r="KR107" s="57"/>
      <c r="KS107" s="57"/>
      <c r="KT107" s="57"/>
      <c r="KU107" s="57"/>
      <c r="KV107" s="57"/>
      <c r="KW107" s="57"/>
      <c r="KX107" s="57"/>
      <c r="KY107" s="57"/>
      <c r="KZ107" s="57"/>
      <c r="LA107" s="57"/>
      <c r="LB107" s="57"/>
      <c r="LC107" s="57"/>
      <c r="LD107" s="57"/>
      <c r="LE107" s="57"/>
      <c r="LF107" s="57"/>
      <c r="LG107" s="57"/>
      <c r="LH107" s="57"/>
      <c r="LI107" s="57"/>
      <c r="LJ107" s="57"/>
      <c r="LK107" s="57"/>
      <c r="LL107" s="57"/>
      <c r="LM107" s="57"/>
      <c r="LN107" s="57"/>
      <c r="LO107" s="57"/>
      <c r="LP107" s="57"/>
      <c r="LQ107" s="57"/>
      <c r="LR107" s="57"/>
      <c r="LS107" s="57"/>
      <c r="LT107" s="57"/>
      <c r="LU107" s="57"/>
      <c r="LV107" s="57"/>
      <c r="LW107" s="57"/>
      <c r="LX107" s="57"/>
      <c r="LY107" s="57"/>
      <c r="LZ107" s="57"/>
      <c r="MA107" s="57"/>
      <c r="MB107" s="57"/>
      <c r="MC107" s="57"/>
      <c r="MD107" s="57"/>
      <c r="ME107" s="57"/>
      <c r="MF107" s="57"/>
      <c r="MG107" s="57"/>
      <c r="MH107" s="57"/>
      <c r="MI107" s="57"/>
      <c r="MJ107" s="57"/>
      <c r="MK107" s="57"/>
      <c r="ML107" s="57"/>
      <c r="MM107" s="57"/>
      <c r="MN107" s="57"/>
      <c r="MO107" s="57"/>
      <c r="MP107" s="57"/>
      <c r="MQ107" s="57"/>
      <c r="MR107" s="57"/>
      <c r="MS107" s="57"/>
      <c r="MT107" s="57"/>
      <c r="MU107" s="57"/>
      <c r="MV107" s="57"/>
      <c r="MW107" s="57"/>
      <c r="MX107" s="57"/>
      <c r="MY107" s="57"/>
      <c r="MZ107" s="57"/>
      <c r="NA107" s="57"/>
      <c r="NB107" s="57"/>
      <c r="NC107" s="57"/>
      <c r="ND107" s="57"/>
      <c r="NE107" s="57"/>
      <c r="NF107" s="57"/>
      <c r="NG107" s="57"/>
      <c r="NH107" s="57"/>
      <c r="NI107" s="57"/>
      <c r="NJ107" s="57"/>
      <c r="NK107" s="57"/>
      <c r="NL107" s="57"/>
      <c r="NM107" s="57"/>
      <c r="NN107" s="57"/>
      <c r="NO107" s="57"/>
      <c r="NP107" s="57"/>
      <c r="NQ107" s="57"/>
      <c r="NR107" s="57"/>
      <c r="NS107" s="57"/>
      <c r="NT107" s="57"/>
      <c r="NU107" s="57"/>
      <c r="NV107" s="57"/>
      <c r="NW107" s="57"/>
      <c r="NX107" s="57"/>
      <c r="NY107" s="57"/>
      <c r="NZ107" s="57"/>
      <c r="OA107" s="57"/>
      <c r="OB107" s="57"/>
      <c r="OC107" s="57"/>
      <c r="OD107" s="57"/>
      <c r="OE107" s="57"/>
      <c r="OF107" s="57"/>
      <c r="OG107" s="57"/>
      <c r="OH107" s="57"/>
      <c r="OI107" s="57"/>
      <c r="OJ107" s="57"/>
      <c r="OK107" s="57"/>
      <c r="OL107" s="57"/>
      <c r="OM107" s="57"/>
      <c r="ON107" s="57"/>
      <c r="OO107" s="57"/>
      <c r="OP107" s="57"/>
      <c r="OQ107" s="57"/>
      <c r="OR107" s="57"/>
      <c r="OS107" s="57"/>
      <c r="OT107" s="57"/>
      <c r="OU107" s="57"/>
      <c r="OV107" s="57"/>
      <c r="OW107" s="57"/>
      <c r="OX107" s="57"/>
      <c r="OY107" s="57"/>
      <c r="OZ107" s="57"/>
      <c r="PA107" s="57"/>
      <c r="PB107" s="57"/>
      <c r="PC107" s="57"/>
      <c r="PD107" s="57"/>
      <c r="PE107" s="57"/>
      <c r="PF107" s="57"/>
      <c r="PG107" s="57"/>
      <c r="PH107" s="57"/>
      <c r="PI107" s="57"/>
      <c r="PJ107" s="57"/>
      <c r="PK107" s="57"/>
      <c r="PL107" s="57"/>
      <c r="PM107" s="57"/>
      <c r="PN107" s="57"/>
      <c r="PO107" s="57"/>
      <c r="PP107" s="57"/>
      <c r="PQ107" s="57"/>
      <c r="PR107" s="57"/>
      <c r="PS107" s="57"/>
      <c r="PT107" s="57"/>
      <c r="PU107" s="57"/>
      <c r="PV107" s="57"/>
      <c r="PW107" s="57"/>
      <c r="PX107" s="57"/>
      <c r="PY107" s="57"/>
      <c r="PZ107" s="57"/>
      <c r="QA107" s="57"/>
      <c r="QB107" s="57"/>
      <c r="QC107" s="57"/>
      <c r="QD107" s="57"/>
      <c r="QE107" s="57"/>
      <c r="QF107" s="57"/>
      <c r="QG107" s="57"/>
      <c r="QH107" s="57"/>
      <c r="QI107" s="57"/>
      <c r="QJ107" s="57"/>
      <c r="QK107" s="57"/>
    </row>
    <row r="108" spans="1:453" ht="52" x14ac:dyDescent="0.35">
      <c r="A108" s="7">
        <v>72</v>
      </c>
      <c r="B108" s="40">
        <v>2</v>
      </c>
      <c r="C108" s="8" t="s">
        <v>29</v>
      </c>
      <c r="D108" s="15" t="s">
        <v>112</v>
      </c>
      <c r="E108" s="15" t="s">
        <v>212</v>
      </c>
      <c r="F108" s="41" t="s">
        <v>31</v>
      </c>
      <c r="G108" s="12"/>
      <c r="H108" s="12" t="s">
        <v>32</v>
      </c>
      <c r="I108" s="12" t="s">
        <v>32</v>
      </c>
      <c r="J108" s="12">
        <v>1</v>
      </c>
      <c r="K108" s="12"/>
      <c r="L108" s="12">
        <v>1</v>
      </c>
      <c r="M108" s="12"/>
      <c r="N108" s="12"/>
      <c r="O108" s="12"/>
      <c r="P108" s="12"/>
      <c r="Q108" s="12"/>
      <c r="R108" s="12"/>
      <c r="S108" s="12"/>
      <c r="T108" s="12"/>
      <c r="U108" s="12"/>
      <c r="V108" s="74"/>
      <c r="W108" s="14"/>
      <c r="X108" s="12"/>
      <c r="Y108" s="14"/>
      <c r="Z108" s="12"/>
      <c r="AA108" s="14"/>
      <c r="AB108" s="12"/>
      <c r="AC108" s="12"/>
      <c r="AD108" s="12"/>
      <c r="AE108" s="12"/>
      <c r="AF108" s="12"/>
      <c r="AG108" s="12"/>
      <c r="AH108" s="11">
        <f>SUM(J108,L108,N108,P108,R108,T108,V108,X108,Z108,AB108,AD108,AF108)</f>
        <v>2</v>
      </c>
      <c r="AI108" s="11">
        <f t="shared" ref="AI108" si="96">SUM(K108,M108,O108,Q108,S108,U108,W108,Y108,AA108,AC108,AE108,AG108)</f>
        <v>0</v>
      </c>
      <c r="AJ108" s="13">
        <f>(AI108/AH108)</f>
        <v>0</v>
      </c>
      <c r="AK108" s="30"/>
    </row>
    <row r="109" spans="1:453" ht="41" x14ac:dyDescent="0.35">
      <c r="A109" s="7">
        <f>+A108+1</f>
        <v>73</v>
      </c>
      <c r="B109" s="40">
        <v>2</v>
      </c>
      <c r="C109" s="22" t="s">
        <v>40</v>
      </c>
      <c r="D109" s="15" t="s">
        <v>113</v>
      </c>
      <c r="E109" s="20" t="s">
        <v>211</v>
      </c>
      <c r="F109" s="41" t="s">
        <v>31</v>
      </c>
      <c r="G109" s="12"/>
      <c r="H109" s="12" t="s">
        <v>32</v>
      </c>
      <c r="I109" s="12" t="s">
        <v>32</v>
      </c>
      <c r="J109" s="12">
        <v>1</v>
      </c>
      <c r="K109" s="12" t="s">
        <v>36</v>
      </c>
      <c r="L109" s="12">
        <v>1</v>
      </c>
      <c r="M109" s="12"/>
      <c r="N109" s="12">
        <v>1</v>
      </c>
      <c r="O109" s="12"/>
      <c r="P109" s="12">
        <v>1</v>
      </c>
      <c r="Q109" s="12"/>
      <c r="R109" s="12">
        <v>1</v>
      </c>
      <c r="S109" s="12"/>
      <c r="T109" s="12">
        <v>1</v>
      </c>
      <c r="U109" s="12"/>
      <c r="V109" s="74">
        <v>1</v>
      </c>
      <c r="W109" s="14"/>
      <c r="X109" s="12">
        <v>1</v>
      </c>
      <c r="Y109" s="14" t="s">
        <v>36</v>
      </c>
      <c r="Z109" s="12">
        <v>1</v>
      </c>
      <c r="AA109" s="14" t="s">
        <v>36</v>
      </c>
      <c r="AB109" s="12">
        <v>1</v>
      </c>
      <c r="AC109" s="12"/>
      <c r="AD109" s="12">
        <v>1</v>
      </c>
      <c r="AE109" s="12"/>
      <c r="AF109" s="12">
        <v>1</v>
      </c>
      <c r="AG109" s="12"/>
      <c r="AH109" s="11">
        <f>SUM(J109,L109,N109,P109,R109,T109,V109,X109,Z109,AB109,AD109,AF109)</f>
        <v>12</v>
      </c>
      <c r="AI109" s="11">
        <f t="shared" ref="AI109" si="97">SUM(K109,M109,O109,Q109,S109,U109,W109,Y109,AA109,AC109,AE109,AG109)</f>
        <v>0</v>
      </c>
      <c r="AJ109" s="13">
        <f>(AI109/AH109)</f>
        <v>0</v>
      </c>
      <c r="AK109" s="30"/>
    </row>
    <row r="110" spans="1:453" ht="59" x14ac:dyDescent="0.35">
      <c r="A110" s="7">
        <f t="shared" ref="A110:A111" si="98">+A109+1</f>
        <v>74</v>
      </c>
      <c r="B110" s="7">
        <v>2</v>
      </c>
      <c r="C110" s="27" t="s">
        <v>53</v>
      </c>
      <c r="D110" s="15" t="s">
        <v>114</v>
      </c>
      <c r="E110" s="17" t="s">
        <v>213</v>
      </c>
      <c r="F110" s="41" t="s">
        <v>31</v>
      </c>
      <c r="G110" s="18"/>
      <c r="H110" s="18" t="s">
        <v>32</v>
      </c>
      <c r="I110" s="18" t="s">
        <v>32</v>
      </c>
      <c r="J110" s="12">
        <v>1</v>
      </c>
      <c r="K110" s="12" t="s">
        <v>36</v>
      </c>
      <c r="L110" s="12">
        <v>1</v>
      </c>
      <c r="M110" s="12"/>
      <c r="N110" s="12">
        <v>1</v>
      </c>
      <c r="O110" s="12"/>
      <c r="P110" s="12">
        <v>1</v>
      </c>
      <c r="Q110" s="12"/>
      <c r="R110" s="12">
        <v>1</v>
      </c>
      <c r="S110" s="12"/>
      <c r="T110" s="12">
        <v>1</v>
      </c>
      <c r="U110" s="12"/>
      <c r="V110" s="74">
        <v>1</v>
      </c>
      <c r="W110" s="14"/>
      <c r="X110" s="12">
        <v>1</v>
      </c>
      <c r="Y110" s="14" t="s">
        <v>36</v>
      </c>
      <c r="Z110" s="12">
        <v>1</v>
      </c>
      <c r="AA110" s="14" t="s">
        <v>36</v>
      </c>
      <c r="AB110" s="12">
        <v>1</v>
      </c>
      <c r="AC110" s="12"/>
      <c r="AD110" s="12">
        <v>1</v>
      </c>
      <c r="AE110" s="12"/>
      <c r="AF110" s="12">
        <v>1</v>
      </c>
      <c r="AG110" s="12"/>
      <c r="AH110" s="11">
        <f>SUM(J110,L110,N110,P110,R110,T110,V110,X110,Z110,AB110,AD110,AF110)</f>
        <v>12</v>
      </c>
      <c r="AI110" s="11">
        <f t="shared" ref="AI110" si="99">SUM(K110,M110,O110,Q110,S110,U110,W110,Y110,AA110,AC110,AE110,AG110)</f>
        <v>0</v>
      </c>
      <c r="AJ110" s="13">
        <f>(AI110/AH110)</f>
        <v>0</v>
      </c>
      <c r="AK110" s="30"/>
    </row>
    <row r="111" spans="1:453" ht="46.5" x14ac:dyDescent="0.35">
      <c r="A111" s="7">
        <f t="shared" si="98"/>
        <v>75</v>
      </c>
      <c r="B111" s="7">
        <v>2</v>
      </c>
      <c r="C111" s="28" t="s">
        <v>54</v>
      </c>
      <c r="D111" s="15" t="s">
        <v>115</v>
      </c>
      <c r="E111" s="17" t="s">
        <v>214</v>
      </c>
      <c r="F111" s="41" t="s">
        <v>31</v>
      </c>
      <c r="G111" s="18"/>
      <c r="H111" s="18" t="s">
        <v>32</v>
      </c>
      <c r="I111" s="18" t="s">
        <v>32</v>
      </c>
      <c r="J111" s="12" t="s">
        <v>36</v>
      </c>
      <c r="K111" s="12" t="s">
        <v>36</v>
      </c>
      <c r="L111" s="12" t="s">
        <v>36</v>
      </c>
      <c r="M111" s="12" t="s">
        <v>36</v>
      </c>
      <c r="N111" s="12" t="s">
        <v>36</v>
      </c>
      <c r="O111" s="12" t="s">
        <v>36</v>
      </c>
      <c r="P111" s="12">
        <v>1</v>
      </c>
      <c r="Q111" s="12" t="s">
        <v>36</v>
      </c>
      <c r="R111" s="12"/>
      <c r="S111" s="12"/>
      <c r="T111" s="12" t="s">
        <v>36</v>
      </c>
      <c r="U111" s="12" t="s">
        <v>36</v>
      </c>
      <c r="V111" s="74"/>
      <c r="W111" s="14"/>
      <c r="X111" s="12">
        <v>1</v>
      </c>
      <c r="Y111" s="14" t="s">
        <v>36</v>
      </c>
      <c r="Z111" s="12" t="s">
        <v>36</v>
      </c>
      <c r="AA111" s="14" t="s">
        <v>36</v>
      </c>
      <c r="AB111" s="12"/>
      <c r="AC111" s="12" t="s">
        <v>36</v>
      </c>
      <c r="AD111" s="12" t="s">
        <v>36</v>
      </c>
      <c r="AE111" s="12" t="s">
        <v>36</v>
      </c>
      <c r="AF111" s="12" t="s">
        <v>36</v>
      </c>
      <c r="AG111" s="12" t="s">
        <v>36</v>
      </c>
      <c r="AH111" s="11">
        <f>SUM(J111,L111,N111,P111,R111,T111,V111,X111,Z111,AB111,AD111,AF111)</f>
        <v>2</v>
      </c>
      <c r="AI111" s="11">
        <f t="shared" ref="AI111" si="100">SUM(K111,M111,O111,Q111,S111,U111,W111,Y111,AA111,AC111,AE111,AG111)</f>
        <v>0</v>
      </c>
      <c r="AJ111" s="13">
        <f>(AI111/AH111)</f>
        <v>0</v>
      </c>
      <c r="AK111" s="13"/>
    </row>
    <row r="112" spans="1:453" ht="53.25" hidden="1" customHeight="1" x14ac:dyDescent="0.35">
      <c r="A112" s="7"/>
      <c r="B112" s="7"/>
      <c r="C112" s="38"/>
      <c r="D112" s="29"/>
      <c r="E112" s="17"/>
      <c r="F112" s="17"/>
      <c r="G112" s="18"/>
      <c r="H112" s="18"/>
      <c r="I112" s="18"/>
      <c r="J112" s="12">
        <f>SUM(J110:J111)</f>
        <v>1</v>
      </c>
      <c r="K112" s="12">
        <f>SUM(K110:K111)</f>
        <v>0</v>
      </c>
      <c r="L112" s="12">
        <f t="shared" ref="L112:AG112" si="101">SUM(L110:L111)</f>
        <v>1</v>
      </c>
      <c r="M112" s="12">
        <f t="shared" si="101"/>
        <v>0</v>
      </c>
      <c r="N112" s="12">
        <f t="shared" si="101"/>
        <v>1</v>
      </c>
      <c r="O112" s="12">
        <f t="shared" si="101"/>
        <v>0</v>
      </c>
      <c r="P112" s="12">
        <f t="shared" si="101"/>
        <v>2</v>
      </c>
      <c r="Q112" s="12">
        <f t="shared" si="101"/>
        <v>0</v>
      </c>
      <c r="R112" s="12">
        <f t="shared" si="101"/>
        <v>1</v>
      </c>
      <c r="S112" s="12">
        <f t="shared" si="101"/>
        <v>0</v>
      </c>
      <c r="T112" s="12">
        <f t="shared" si="101"/>
        <v>1</v>
      </c>
      <c r="U112" s="12">
        <f t="shared" si="101"/>
        <v>0</v>
      </c>
      <c r="V112" s="74">
        <f t="shared" si="101"/>
        <v>1</v>
      </c>
      <c r="W112" s="12">
        <f t="shared" si="101"/>
        <v>0</v>
      </c>
      <c r="X112" s="12">
        <f t="shared" si="101"/>
        <v>2</v>
      </c>
      <c r="Y112" s="12">
        <f t="shared" si="101"/>
        <v>0</v>
      </c>
      <c r="Z112" s="12">
        <f t="shared" si="101"/>
        <v>1</v>
      </c>
      <c r="AA112" s="12">
        <f t="shared" si="101"/>
        <v>0</v>
      </c>
      <c r="AB112" s="12">
        <f t="shared" si="101"/>
        <v>1</v>
      </c>
      <c r="AC112" s="12">
        <f t="shared" si="101"/>
        <v>0</v>
      </c>
      <c r="AD112" s="12">
        <f t="shared" si="101"/>
        <v>1</v>
      </c>
      <c r="AE112" s="12">
        <f t="shared" si="101"/>
        <v>0</v>
      </c>
      <c r="AF112" s="12">
        <f t="shared" si="101"/>
        <v>1</v>
      </c>
      <c r="AG112" s="12">
        <f t="shared" si="101"/>
        <v>0</v>
      </c>
      <c r="AH112" s="12"/>
      <c r="AI112" s="12"/>
      <c r="AJ112" s="13">
        <f>SUM(AJ110:AJ111)/2</f>
        <v>0</v>
      </c>
      <c r="AK112" s="14"/>
    </row>
    <row r="113" spans="1:37" ht="15.75" customHeight="1" x14ac:dyDescent="0.35">
      <c r="A113" s="97" t="s">
        <v>116</v>
      </c>
      <c r="B113" s="98"/>
      <c r="C113" s="98"/>
      <c r="D113" s="98"/>
      <c r="E113" s="98"/>
      <c r="F113" s="99"/>
      <c r="G113" s="84" t="s">
        <v>1</v>
      </c>
      <c r="H113" s="84"/>
      <c r="I113" s="84"/>
      <c r="J113" s="79" t="s">
        <v>2</v>
      </c>
      <c r="K113" s="79"/>
      <c r="L113" s="79" t="s">
        <v>3</v>
      </c>
      <c r="M113" s="79"/>
      <c r="N113" s="79" t="s">
        <v>4</v>
      </c>
      <c r="O113" s="79"/>
      <c r="P113" s="79" t="s">
        <v>5</v>
      </c>
      <c r="Q113" s="79"/>
      <c r="R113" s="79" t="s">
        <v>6</v>
      </c>
      <c r="S113" s="79"/>
      <c r="T113" s="79" t="s">
        <v>7</v>
      </c>
      <c r="U113" s="79"/>
      <c r="V113" s="79" t="s">
        <v>8</v>
      </c>
      <c r="W113" s="79"/>
      <c r="X113" s="79" t="s">
        <v>9</v>
      </c>
      <c r="Y113" s="79"/>
      <c r="Z113" s="79" t="s">
        <v>10</v>
      </c>
      <c r="AA113" s="79"/>
      <c r="AB113" s="79" t="s">
        <v>11</v>
      </c>
      <c r="AC113" s="79"/>
      <c r="AD113" s="79" t="s">
        <v>12</v>
      </c>
      <c r="AE113" s="79"/>
      <c r="AF113" s="79" t="s">
        <v>13</v>
      </c>
      <c r="AG113" s="79"/>
      <c r="AH113" s="100"/>
      <c r="AI113" s="100"/>
      <c r="AJ113" s="100"/>
      <c r="AK113" s="78" t="s">
        <v>14</v>
      </c>
    </row>
    <row r="114" spans="1:37" ht="15.75" hidden="1" customHeight="1" thickBot="1" x14ac:dyDescent="0.4">
      <c r="A114" s="101"/>
      <c r="B114" s="101"/>
      <c r="C114" s="102"/>
      <c r="D114" s="103"/>
      <c r="E114" s="103"/>
      <c r="F114" s="103"/>
      <c r="G114" s="84"/>
      <c r="H114" s="84"/>
      <c r="I114" s="84"/>
      <c r="J114" s="82" t="s">
        <v>2</v>
      </c>
      <c r="K114" s="82"/>
      <c r="L114" s="82" t="s">
        <v>3</v>
      </c>
      <c r="M114" s="82"/>
      <c r="N114" s="82" t="s">
        <v>4</v>
      </c>
      <c r="O114" s="82"/>
      <c r="P114" s="82" t="s">
        <v>5</v>
      </c>
      <c r="Q114" s="82"/>
      <c r="R114" s="82" t="s">
        <v>6</v>
      </c>
      <c r="S114" s="82"/>
      <c r="T114" s="82" t="s">
        <v>7</v>
      </c>
      <c r="U114" s="82"/>
      <c r="V114" s="82" t="s">
        <v>8</v>
      </c>
      <c r="W114" s="82"/>
      <c r="X114" s="82" t="s">
        <v>9</v>
      </c>
      <c r="Y114" s="82"/>
      <c r="Z114" s="82" t="s">
        <v>10</v>
      </c>
      <c r="AA114" s="82"/>
      <c r="AB114" s="82" t="s">
        <v>11</v>
      </c>
      <c r="AC114" s="82"/>
      <c r="AD114" s="82" t="s">
        <v>12</v>
      </c>
      <c r="AE114" s="82"/>
      <c r="AF114" s="82" t="s">
        <v>13</v>
      </c>
      <c r="AG114" s="82"/>
      <c r="AH114" s="104"/>
      <c r="AI114" s="104"/>
      <c r="AJ114" s="81"/>
      <c r="AK114" s="78"/>
    </row>
    <row r="115" spans="1:37" ht="15.75" hidden="1" customHeight="1" thickBot="1" x14ac:dyDescent="0.4">
      <c r="A115" s="101"/>
      <c r="B115" s="101"/>
      <c r="C115" s="102"/>
      <c r="D115" s="103"/>
      <c r="E115" s="103"/>
      <c r="F115" s="103"/>
      <c r="G115" s="84"/>
      <c r="H115" s="84"/>
      <c r="I115" s="84"/>
      <c r="J115" s="79" t="s">
        <v>15</v>
      </c>
      <c r="K115" s="82" t="s">
        <v>16</v>
      </c>
      <c r="L115" s="79" t="s">
        <v>15</v>
      </c>
      <c r="M115" s="82" t="s">
        <v>16</v>
      </c>
      <c r="N115" s="79" t="s">
        <v>15</v>
      </c>
      <c r="O115" s="82" t="s">
        <v>16</v>
      </c>
      <c r="P115" s="79" t="s">
        <v>15</v>
      </c>
      <c r="Q115" s="82" t="s">
        <v>16</v>
      </c>
      <c r="R115" s="79" t="s">
        <v>15</v>
      </c>
      <c r="S115" s="82" t="s">
        <v>16</v>
      </c>
      <c r="T115" s="79" t="s">
        <v>15</v>
      </c>
      <c r="U115" s="82" t="s">
        <v>16</v>
      </c>
      <c r="V115" s="79" t="s">
        <v>15</v>
      </c>
      <c r="W115" s="82" t="s">
        <v>16</v>
      </c>
      <c r="X115" s="79" t="s">
        <v>15</v>
      </c>
      <c r="Y115" s="82" t="s">
        <v>16</v>
      </c>
      <c r="Z115" s="79" t="s">
        <v>15</v>
      </c>
      <c r="AA115" s="82" t="s">
        <v>16</v>
      </c>
      <c r="AB115" s="79" t="s">
        <v>15</v>
      </c>
      <c r="AC115" s="82" t="s">
        <v>16</v>
      </c>
      <c r="AD115" s="79" t="s">
        <v>15</v>
      </c>
      <c r="AE115" s="82" t="s">
        <v>16</v>
      </c>
      <c r="AF115" s="79" t="s">
        <v>15</v>
      </c>
      <c r="AG115" s="82" t="s">
        <v>16</v>
      </c>
      <c r="AH115" s="104"/>
      <c r="AI115" s="104"/>
      <c r="AJ115" s="78" t="s">
        <v>17</v>
      </c>
      <c r="AK115" s="78"/>
    </row>
    <row r="116" spans="1:37" ht="15" hidden="1" customHeight="1" thickBot="1" x14ac:dyDescent="0.4">
      <c r="A116" s="101"/>
      <c r="B116" s="101"/>
      <c r="C116" s="102"/>
      <c r="D116" s="103"/>
      <c r="E116" s="103"/>
      <c r="F116" s="103"/>
      <c r="G116" s="93" t="s">
        <v>25</v>
      </c>
      <c r="H116" s="83" t="s">
        <v>26</v>
      </c>
      <c r="I116" s="83" t="s">
        <v>27</v>
      </c>
      <c r="J116" s="79"/>
      <c r="K116" s="82"/>
      <c r="L116" s="79"/>
      <c r="M116" s="82"/>
      <c r="N116" s="79"/>
      <c r="O116" s="82"/>
      <c r="P116" s="79"/>
      <c r="Q116" s="82"/>
      <c r="R116" s="79"/>
      <c r="S116" s="82"/>
      <c r="T116" s="79"/>
      <c r="U116" s="82"/>
      <c r="V116" s="79"/>
      <c r="W116" s="82"/>
      <c r="X116" s="79"/>
      <c r="Y116" s="82"/>
      <c r="Z116" s="79"/>
      <c r="AA116" s="82"/>
      <c r="AB116" s="79"/>
      <c r="AC116" s="82"/>
      <c r="AD116" s="79"/>
      <c r="AE116" s="82"/>
      <c r="AF116" s="79"/>
      <c r="AG116" s="82"/>
      <c r="AH116" s="104"/>
      <c r="AI116" s="104"/>
      <c r="AJ116" s="78"/>
      <c r="AK116" s="78"/>
    </row>
    <row r="117" spans="1:37" ht="24" customHeight="1" x14ac:dyDescent="0.35">
      <c r="A117" s="105" t="s">
        <v>19</v>
      </c>
      <c r="B117" s="105" t="s">
        <v>20</v>
      </c>
      <c r="C117" s="78" t="s">
        <v>21</v>
      </c>
      <c r="D117" s="105" t="s">
        <v>22</v>
      </c>
      <c r="E117" s="105" t="s">
        <v>23</v>
      </c>
      <c r="F117" s="105" t="s">
        <v>24</v>
      </c>
      <c r="G117" s="83" t="s">
        <v>25</v>
      </c>
      <c r="H117" s="83"/>
      <c r="I117" s="83"/>
      <c r="J117" s="79" t="s">
        <v>28</v>
      </c>
      <c r="K117" s="79"/>
      <c r="L117" s="79" t="s">
        <v>28</v>
      </c>
      <c r="M117" s="79"/>
      <c r="N117" s="79" t="s">
        <v>28</v>
      </c>
      <c r="O117" s="79"/>
      <c r="P117" s="79" t="s">
        <v>28</v>
      </c>
      <c r="Q117" s="79"/>
      <c r="R117" s="79" t="s">
        <v>28</v>
      </c>
      <c r="S117" s="79"/>
      <c r="T117" s="79" t="s">
        <v>28</v>
      </c>
      <c r="U117" s="79"/>
      <c r="V117" s="79" t="s">
        <v>28</v>
      </c>
      <c r="W117" s="79"/>
      <c r="X117" s="79" t="s">
        <v>28</v>
      </c>
      <c r="Y117" s="79"/>
      <c r="Z117" s="79" t="s">
        <v>28</v>
      </c>
      <c r="AA117" s="79"/>
      <c r="AB117" s="79" t="s">
        <v>28</v>
      </c>
      <c r="AC117" s="79"/>
      <c r="AD117" s="79" t="s">
        <v>28</v>
      </c>
      <c r="AE117" s="79"/>
      <c r="AF117" s="79" t="s">
        <v>28</v>
      </c>
      <c r="AG117" s="79"/>
      <c r="AH117" s="106">
        <f>((J118+L118+N118+P118+R118+T118+V118+X118+Z118+AB118+AD118+AF118)/12)</f>
        <v>0</v>
      </c>
      <c r="AI117" s="106"/>
      <c r="AJ117" s="78"/>
      <c r="AK117" s="78"/>
    </row>
    <row r="118" spans="1:37" ht="15.75" customHeight="1" x14ac:dyDescent="0.35">
      <c r="A118" s="105"/>
      <c r="B118" s="105"/>
      <c r="C118" s="78"/>
      <c r="D118" s="105"/>
      <c r="E118" s="105"/>
      <c r="F118" s="105"/>
      <c r="G118" s="83"/>
      <c r="H118" s="83"/>
      <c r="I118" s="83"/>
      <c r="J118" s="106">
        <v>0</v>
      </c>
      <c r="K118" s="106"/>
      <c r="L118" s="106">
        <v>0</v>
      </c>
      <c r="M118" s="106"/>
      <c r="N118" s="106">
        <f t="shared" ref="N118" si="102">(O130/N130)</f>
        <v>0</v>
      </c>
      <c r="O118" s="106"/>
      <c r="P118" s="106">
        <f>(Q130/P130)</f>
        <v>0</v>
      </c>
      <c r="Q118" s="106"/>
      <c r="R118" s="106">
        <f>(S130/R130)</f>
        <v>0</v>
      </c>
      <c r="S118" s="106"/>
      <c r="T118" s="106">
        <f>(U130/T130)</f>
        <v>0</v>
      </c>
      <c r="U118" s="106"/>
      <c r="V118" s="106">
        <f t="shared" ref="V118" si="103">(W130/V130)</f>
        <v>0</v>
      </c>
      <c r="W118" s="106"/>
      <c r="X118" s="106">
        <f t="shared" ref="X118" si="104">(Y130/X130)</f>
        <v>0</v>
      </c>
      <c r="Y118" s="106"/>
      <c r="Z118" s="106">
        <f t="shared" ref="Z118" si="105">(AA130/Z130)</f>
        <v>0</v>
      </c>
      <c r="AA118" s="106"/>
      <c r="AB118" s="106">
        <f t="shared" ref="AB118" si="106">(AC130/AB130)</f>
        <v>0</v>
      </c>
      <c r="AC118" s="106"/>
      <c r="AD118" s="106">
        <f t="shared" ref="AD118" si="107">(AE130/AD130)</f>
        <v>0</v>
      </c>
      <c r="AE118" s="106"/>
      <c r="AF118" s="106">
        <f t="shared" ref="AF118" si="108">(AG130/AF130)</f>
        <v>0</v>
      </c>
      <c r="AG118" s="106"/>
      <c r="AH118" s="106"/>
      <c r="AI118" s="106"/>
      <c r="AJ118" s="78"/>
      <c r="AK118" s="78"/>
    </row>
    <row r="119" spans="1:37" ht="52" x14ac:dyDescent="0.35">
      <c r="A119" s="7">
        <v>75</v>
      </c>
      <c r="B119" s="7">
        <v>2</v>
      </c>
      <c r="C119" s="8" t="s">
        <v>29</v>
      </c>
      <c r="D119" s="15" t="s">
        <v>117</v>
      </c>
      <c r="E119" s="42" t="s">
        <v>215</v>
      </c>
      <c r="F119" s="17" t="s">
        <v>118</v>
      </c>
      <c r="G119" s="18"/>
      <c r="H119" s="18" t="s">
        <v>32</v>
      </c>
      <c r="I119" s="18" t="s">
        <v>32</v>
      </c>
      <c r="J119" s="12">
        <v>1</v>
      </c>
      <c r="K119" s="12" t="s">
        <v>36</v>
      </c>
      <c r="L119" s="12">
        <v>1</v>
      </c>
      <c r="M119" s="12"/>
      <c r="N119" s="12"/>
      <c r="O119" s="12" t="s">
        <v>36</v>
      </c>
      <c r="P119" s="12" t="s">
        <v>36</v>
      </c>
      <c r="Q119" s="12"/>
      <c r="R119" s="12" t="s">
        <v>36</v>
      </c>
      <c r="S119" s="12" t="s">
        <v>36</v>
      </c>
      <c r="T119" s="12"/>
      <c r="U119" s="12"/>
      <c r="V119" s="74">
        <v>1</v>
      </c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 s="12"/>
      <c r="AG119" s="12"/>
      <c r="AH119" s="11">
        <f t="shared" ref="AH119" si="109">SUM(J119,L119,N119,P119,R119,T119,V119,X119,Z119,AB119,AD119,AF119)</f>
        <v>4</v>
      </c>
      <c r="AI119" s="11">
        <f t="shared" ref="AI119" si="110">SUM(K119,M119,O119,Q119,S119,U119,W119,Y119,AA119,AC119,AE119,AG119)</f>
        <v>0</v>
      </c>
      <c r="AJ119" s="13">
        <f>(AI119/AH119)</f>
        <v>0</v>
      </c>
      <c r="AK119" s="25"/>
    </row>
    <row r="120" spans="1:37" ht="29" x14ac:dyDescent="0.35">
      <c r="A120" s="7">
        <f>+A119+1</f>
        <v>76</v>
      </c>
      <c r="B120" s="7">
        <v>4</v>
      </c>
      <c r="C120" s="67" t="s">
        <v>40</v>
      </c>
      <c r="D120" s="15" t="s">
        <v>119</v>
      </c>
      <c r="E120" s="17" t="s">
        <v>216</v>
      </c>
      <c r="F120" s="17" t="s">
        <v>118</v>
      </c>
      <c r="G120" s="18"/>
      <c r="H120" s="18" t="s">
        <v>32</v>
      </c>
      <c r="I120" s="18" t="s">
        <v>32</v>
      </c>
      <c r="J120" s="12"/>
      <c r="K120" s="12"/>
      <c r="L120" s="12"/>
      <c r="M120" s="12" t="s">
        <v>36</v>
      </c>
      <c r="N120" s="12">
        <v>1</v>
      </c>
      <c r="O120" s="12"/>
      <c r="P120" s="12" t="s">
        <v>36</v>
      </c>
      <c r="Q120" s="12" t="s">
        <v>36</v>
      </c>
      <c r="R120" s="12" t="s">
        <v>36</v>
      </c>
      <c r="S120" s="12"/>
      <c r="T120" s="12" t="s">
        <v>36</v>
      </c>
      <c r="U120" s="12" t="s">
        <v>36</v>
      </c>
      <c r="V120" s="74"/>
      <c r="W120" s="12"/>
      <c r="X120" s="12"/>
      <c r="Y120" s="12"/>
      <c r="Z120" s="12"/>
      <c r="AA120" s="12"/>
      <c r="AB120" s="12"/>
      <c r="AC120" s="12"/>
      <c r="AD120" s="12"/>
      <c r="AE120" s="12"/>
      <c r="AF120" s="12" t="s">
        <v>36</v>
      </c>
      <c r="AG120" s="12"/>
      <c r="AH120" s="11">
        <f t="shared" ref="AH120" si="111">SUM(J120,L120,N120,P120,R120,T120,V120,X120,Z120,AB120,AD120,AF120)</f>
        <v>1</v>
      </c>
      <c r="AI120" s="11">
        <f t="shared" ref="AI120" si="112">SUM(K120,M120,O120,Q120,S120,U120,W120,Y120,AA120,AC120,AE120,AG120)</f>
        <v>0</v>
      </c>
      <c r="AJ120" s="13">
        <f>(AI120/AH120)</f>
        <v>0</v>
      </c>
      <c r="AK120" s="30"/>
    </row>
    <row r="121" spans="1:37" ht="29" x14ac:dyDescent="0.35">
      <c r="A121" s="7">
        <f t="shared" ref="A121:A129" si="113">+A120+1</f>
        <v>77</v>
      </c>
      <c r="B121" s="7">
        <v>1</v>
      </c>
      <c r="C121" s="67"/>
      <c r="D121" s="15" t="s">
        <v>120</v>
      </c>
      <c r="E121" s="17" t="s">
        <v>217</v>
      </c>
      <c r="F121" s="17" t="s">
        <v>118</v>
      </c>
      <c r="G121" s="18"/>
      <c r="H121" s="18" t="s">
        <v>32</v>
      </c>
      <c r="I121" s="18" t="s">
        <v>32</v>
      </c>
      <c r="J121" s="12"/>
      <c r="K121" s="12"/>
      <c r="L121" s="12">
        <v>1</v>
      </c>
      <c r="M121" s="12"/>
      <c r="N121" s="12">
        <v>1</v>
      </c>
      <c r="O121" s="12"/>
      <c r="P121" s="12">
        <v>1</v>
      </c>
      <c r="Q121" s="12"/>
      <c r="R121" s="12">
        <v>1</v>
      </c>
      <c r="S121" s="12"/>
      <c r="T121" s="12">
        <v>1</v>
      </c>
      <c r="U121" s="12"/>
      <c r="V121" s="74">
        <v>1</v>
      </c>
      <c r="W121" s="12"/>
      <c r="X121" s="12">
        <v>1</v>
      </c>
      <c r="Y121" s="12"/>
      <c r="Z121" s="12">
        <v>1</v>
      </c>
      <c r="AA121" s="12"/>
      <c r="AB121" s="12">
        <v>1</v>
      </c>
      <c r="AC121" s="12"/>
      <c r="AD121" s="12">
        <v>1</v>
      </c>
      <c r="AE121" s="12"/>
      <c r="AF121" s="12">
        <v>1</v>
      </c>
      <c r="AG121" s="12"/>
      <c r="AH121" s="11">
        <f t="shared" ref="AH121" si="114">SUM(J121,L121,N121,P121,R121,T121,V121,X121,Z121,AB121,AD121,AF121)</f>
        <v>11</v>
      </c>
      <c r="AI121" s="11">
        <f t="shared" ref="AI121" si="115">SUM(K121,M121,O121,Q121,S121,U121,W121,Y121,AA121,AC121,AE121,AG121)</f>
        <v>0</v>
      </c>
      <c r="AJ121" s="13">
        <f>(AI121/AH121)</f>
        <v>0</v>
      </c>
      <c r="AK121" s="30"/>
    </row>
    <row r="122" spans="1:37" ht="29" x14ac:dyDescent="0.35">
      <c r="A122" s="7">
        <f t="shared" si="113"/>
        <v>78</v>
      </c>
      <c r="B122" s="7">
        <v>1</v>
      </c>
      <c r="C122" s="67"/>
      <c r="D122" s="15" t="s">
        <v>121</v>
      </c>
      <c r="E122" s="17" t="s">
        <v>218</v>
      </c>
      <c r="F122" s="17" t="s">
        <v>118</v>
      </c>
      <c r="G122" s="18"/>
      <c r="H122" s="18" t="s">
        <v>32</v>
      </c>
      <c r="I122" s="18" t="s">
        <v>32</v>
      </c>
      <c r="J122" s="12"/>
      <c r="K122" s="12"/>
      <c r="L122" s="12">
        <v>1</v>
      </c>
      <c r="M122" s="12"/>
      <c r="N122" s="12"/>
      <c r="O122" s="12"/>
      <c r="P122" s="12"/>
      <c r="Q122" s="12"/>
      <c r="R122" s="12"/>
      <c r="S122" s="12"/>
      <c r="T122" s="12"/>
      <c r="U122" s="12"/>
      <c r="V122" s="74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1">
        <f t="shared" ref="AH122" si="116">SUM(J122,L122,N122,P122,R122,T122,V122,X122,Z122,AB122,AD122,AF122)</f>
        <v>1</v>
      </c>
      <c r="AI122" s="11">
        <f t="shared" ref="AI122" si="117">SUM(K122,M122,O122,Q122,S122,U122,W122,Y122,AA122,AC122,AE122,AG122)</f>
        <v>0</v>
      </c>
      <c r="AJ122" s="13">
        <f>(AI122/AH122)</f>
        <v>0</v>
      </c>
      <c r="AK122" s="30"/>
    </row>
    <row r="123" spans="1:37" ht="43.5" x14ac:dyDescent="0.35">
      <c r="A123" s="7">
        <f t="shared" si="113"/>
        <v>79</v>
      </c>
      <c r="B123" s="7">
        <v>1</v>
      </c>
      <c r="C123" s="67"/>
      <c r="D123" s="15" t="s">
        <v>122</v>
      </c>
      <c r="E123" s="17" t="s">
        <v>219</v>
      </c>
      <c r="F123" s="17" t="s">
        <v>118</v>
      </c>
      <c r="G123" s="18"/>
      <c r="H123" s="18" t="s">
        <v>32</v>
      </c>
      <c r="I123" s="18" t="s">
        <v>32</v>
      </c>
      <c r="J123" s="12"/>
      <c r="K123" s="12"/>
      <c r="L123" s="12">
        <v>1</v>
      </c>
      <c r="M123" s="12"/>
      <c r="N123" s="12"/>
      <c r="O123" s="12"/>
      <c r="P123" s="12"/>
      <c r="Q123" s="12"/>
      <c r="R123" s="12"/>
      <c r="S123" s="12"/>
      <c r="T123" s="12"/>
      <c r="U123" s="12"/>
      <c r="V123" s="74"/>
      <c r="W123" s="12"/>
      <c r="X123" s="12">
        <v>1</v>
      </c>
      <c r="Y123" s="12"/>
      <c r="Z123" s="12"/>
      <c r="AA123" s="12"/>
      <c r="AB123" s="12"/>
      <c r="AC123" s="12"/>
      <c r="AD123" s="12"/>
      <c r="AE123" s="12"/>
      <c r="AF123" s="12"/>
      <c r="AG123" s="12"/>
      <c r="AH123" s="11">
        <f t="shared" ref="AH123:AH127" si="118">SUM(J123,L123,N123,P123,R123,T123,V123,X123,Z123,AB123,AD123,AF123)</f>
        <v>2</v>
      </c>
      <c r="AI123" s="11">
        <f t="shared" ref="AI123:AI127" si="119">SUM(K123,M123,O123,Q123,S123,U123,W123,Y123,AA123,AC123,AE123,AG123)</f>
        <v>0</v>
      </c>
      <c r="AJ123" s="13">
        <f t="shared" ref="AJ123:AJ127" si="120">(AI123/AH123)</f>
        <v>0</v>
      </c>
      <c r="AK123" s="30"/>
    </row>
    <row r="124" spans="1:37" ht="29" x14ac:dyDescent="0.35">
      <c r="A124" s="7">
        <f t="shared" si="113"/>
        <v>80</v>
      </c>
      <c r="B124" s="7">
        <v>1</v>
      </c>
      <c r="C124" s="67"/>
      <c r="D124" s="15" t="s">
        <v>123</v>
      </c>
      <c r="E124" s="17" t="s">
        <v>220</v>
      </c>
      <c r="F124" s="17" t="s">
        <v>118</v>
      </c>
      <c r="G124" s="18"/>
      <c r="H124" s="18" t="s">
        <v>32</v>
      </c>
      <c r="I124" s="18" t="s">
        <v>32</v>
      </c>
      <c r="J124" s="12"/>
      <c r="K124" s="12"/>
      <c r="L124" s="12"/>
      <c r="M124" s="12"/>
      <c r="N124" s="12">
        <v>1</v>
      </c>
      <c r="O124" s="12"/>
      <c r="P124" s="12"/>
      <c r="Q124" s="12"/>
      <c r="R124" s="12"/>
      <c r="S124" s="12"/>
      <c r="T124" s="12"/>
      <c r="U124" s="12"/>
      <c r="V124" s="74"/>
      <c r="W124" s="12"/>
      <c r="X124" s="12"/>
      <c r="Y124" s="12"/>
      <c r="Z124" s="12">
        <v>1</v>
      </c>
      <c r="AA124" s="12"/>
      <c r="AB124" s="12"/>
      <c r="AC124" s="12"/>
      <c r="AD124" s="12"/>
      <c r="AE124" s="12"/>
      <c r="AF124" s="12"/>
      <c r="AG124" s="12"/>
      <c r="AH124" s="11">
        <f t="shared" si="118"/>
        <v>2</v>
      </c>
      <c r="AI124" s="11">
        <f t="shared" si="119"/>
        <v>0</v>
      </c>
      <c r="AJ124" s="13">
        <f t="shared" si="120"/>
        <v>0</v>
      </c>
      <c r="AK124" s="30"/>
    </row>
    <row r="125" spans="1:37" ht="29" x14ac:dyDescent="0.35">
      <c r="A125" s="7">
        <f t="shared" si="113"/>
        <v>81</v>
      </c>
      <c r="B125" s="7">
        <v>4</v>
      </c>
      <c r="C125" s="67"/>
      <c r="D125" s="15" t="s">
        <v>124</v>
      </c>
      <c r="E125" s="17" t="s">
        <v>221</v>
      </c>
      <c r="F125" s="17" t="s">
        <v>118</v>
      </c>
      <c r="G125" s="18"/>
      <c r="H125" s="18" t="s">
        <v>32</v>
      </c>
      <c r="I125" s="18" t="s">
        <v>32</v>
      </c>
      <c r="J125" s="12"/>
      <c r="K125" s="12"/>
      <c r="L125" s="12"/>
      <c r="M125" s="12"/>
      <c r="N125" s="12">
        <v>1</v>
      </c>
      <c r="O125" s="12"/>
      <c r="P125" s="12"/>
      <c r="Q125" s="12"/>
      <c r="R125" s="12"/>
      <c r="S125" s="12"/>
      <c r="T125" s="12"/>
      <c r="U125" s="12"/>
      <c r="V125" s="74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1">
        <f t="shared" ref="AH125" si="121">SUM(J125,L125,N125,P125,R125,T125,V125,X125,Z125,AB125,AD125,AF125)</f>
        <v>1</v>
      </c>
      <c r="AI125" s="11">
        <f t="shared" ref="AI125" si="122">SUM(K125,M125,O125,Q125,S125,U125,W125,Y125,AA125,AC125,AE125,AG125)</f>
        <v>0</v>
      </c>
      <c r="AJ125" s="13">
        <f t="shared" ref="AJ125" si="123">(AI125/AH125)</f>
        <v>0</v>
      </c>
      <c r="AK125" s="30"/>
    </row>
    <row r="126" spans="1:37" ht="29" x14ac:dyDescent="0.35">
      <c r="A126" s="7">
        <f t="shared" si="113"/>
        <v>82</v>
      </c>
      <c r="B126" s="7">
        <v>1</v>
      </c>
      <c r="C126" s="67"/>
      <c r="D126" s="15" t="s">
        <v>125</v>
      </c>
      <c r="E126" s="17" t="s">
        <v>222</v>
      </c>
      <c r="F126" s="17" t="s">
        <v>31</v>
      </c>
      <c r="G126" s="18"/>
      <c r="H126" s="18" t="s">
        <v>32</v>
      </c>
      <c r="I126" s="18" t="s">
        <v>32</v>
      </c>
      <c r="J126" s="12"/>
      <c r="K126" s="12"/>
      <c r="L126" s="12"/>
      <c r="M126" s="12"/>
      <c r="N126" s="12"/>
      <c r="O126" s="12"/>
      <c r="P126" s="12">
        <v>1</v>
      </c>
      <c r="Q126" s="12"/>
      <c r="R126" s="12"/>
      <c r="S126" s="12"/>
      <c r="T126" s="12"/>
      <c r="U126" s="12"/>
      <c r="V126" s="74"/>
      <c r="W126" s="12"/>
      <c r="X126" s="12"/>
      <c r="Y126" s="12"/>
      <c r="Z126" s="12"/>
      <c r="AA126" s="12"/>
      <c r="AB126" s="12"/>
      <c r="AC126" s="12"/>
      <c r="AD126" s="12">
        <v>1</v>
      </c>
      <c r="AE126" s="12"/>
      <c r="AF126" s="12"/>
      <c r="AG126" s="12"/>
      <c r="AH126" s="11">
        <f t="shared" ref="AH126" si="124">SUM(J126,L126,N126,P126,R126,T126,V126,X126,Z126,AB126,AD126,AF126)</f>
        <v>2</v>
      </c>
      <c r="AI126" s="11">
        <f t="shared" ref="AI126" si="125">SUM(K126,M126,O126,Q126,S126,U126,W126,Y126,AA126,AC126,AE126,AG126)</f>
        <v>0</v>
      </c>
      <c r="AJ126" s="13">
        <f t="shared" ref="AJ126" si="126">(AI126/AH126)</f>
        <v>0</v>
      </c>
      <c r="AK126" s="30"/>
    </row>
    <row r="127" spans="1:37" ht="59" x14ac:dyDescent="0.35">
      <c r="A127" s="7">
        <f t="shared" si="113"/>
        <v>83</v>
      </c>
      <c r="B127" s="7">
        <v>4</v>
      </c>
      <c r="C127" s="28" t="s">
        <v>53</v>
      </c>
      <c r="D127" s="15" t="s">
        <v>126</v>
      </c>
      <c r="E127" s="19" t="s">
        <v>223</v>
      </c>
      <c r="F127" s="17" t="s">
        <v>31</v>
      </c>
      <c r="G127" s="18"/>
      <c r="H127" s="18" t="s">
        <v>32</v>
      </c>
      <c r="I127" s="18" t="s">
        <v>32</v>
      </c>
      <c r="J127" s="12"/>
      <c r="K127" s="12"/>
      <c r="L127" s="12" t="s">
        <v>36</v>
      </c>
      <c r="M127" s="12"/>
      <c r="N127" s="12" t="s">
        <v>36</v>
      </c>
      <c r="O127" s="12" t="s">
        <v>36</v>
      </c>
      <c r="P127" s="12" t="s">
        <v>36</v>
      </c>
      <c r="Q127" s="12" t="s">
        <v>36</v>
      </c>
      <c r="R127" s="12">
        <v>1</v>
      </c>
      <c r="S127" s="12"/>
      <c r="T127" s="12"/>
      <c r="U127" s="12"/>
      <c r="V127" s="74"/>
      <c r="W127" s="12"/>
      <c r="X127" s="12"/>
      <c r="Y127" s="12"/>
      <c r="Z127" s="12"/>
      <c r="AA127" s="12"/>
      <c r="AB127" s="12"/>
      <c r="AC127" s="12"/>
      <c r="AD127" s="12"/>
      <c r="AE127" s="12" t="s">
        <v>36</v>
      </c>
      <c r="AF127" s="12">
        <v>1</v>
      </c>
      <c r="AG127" s="12"/>
      <c r="AH127" s="11">
        <f t="shared" si="118"/>
        <v>2</v>
      </c>
      <c r="AI127" s="11">
        <f t="shared" si="119"/>
        <v>0</v>
      </c>
      <c r="AJ127" s="13">
        <f t="shared" si="120"/>
        <v>0</v>
      </c>
      <c r="AK127" s="37"/>
    </row>
    <row r="128" spans="1:37" ht="50.15" customHeight="1" x14ac:dyDescent="0.35">
      <c r="A128" s="7">
        <f t="shared" si="113"/>
        <v>84</v>
      </c>
      <c r="B128" s="7">
        <v>4</v>
      </c>
      <c r="C128" s="66" t="s">
        <v>54</v>
      </c>
      <c r="D128" s="15" t="s">
        <v>127</v>
      </c>
      <c r="E128" s="19" t="s">
        <v>224</v>
      </c>
      <c r="F128" s="17" t="s">
        <v>31</v>
      </c>
      <c r="G128" s="18"/>
      <c r="H128" s="18" t="s">
        <v>32</v>
      </c>
      <c r="I128" s="18" t="s">
        <v>32</v>
      </c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>
        <v>1</v>
      </c>
      <c r="U128" s="12"/>
      <c r="V128" s="74"/>
      <c r="W128" s="12"/>
      <c r="X128" s="12"/>
      <c r="Y128" s="12"/>
      <c r="Z128" s="12"/>
      <c r="AA128" s="12"/>
      <c r="AB128" s="12"/>
      <c r="AC128" s="12"/>
      <c r="AD128" s="12">
        <v>1</v>
      </c>
      <c r="AE128" s="12"/>
      <c r="AF128" s="12"/>
      <c r="AG128" s="12"/>
      <c r="AH128" s="11">
        <f t="shared" ref="AH128" si="127">SUM(J128,L128,N128,P128,R128,T128,V128,X128,Z128,AB128,AD128,AF128)</f>
        <v>2</v>
      </c>
      <c r="AI128" s="11">
        <f t="shared" ref="AI128" si="128">SUM(K128,M128,O128,Q128,S128,U128,W128,Y128,AA128,AC128,AE128,AG128)</f>
        <v>0</v>
      </c>
      <c r="AJ128" s="13">
        <f t="shared" ref="AJ128" si="129">(AI128/AH128)</f>
        <v>0</v>
      </c>
      <c r="AK128" s="37"/>
    </row>
    <row r="129" spans="1:37" ht="50.15" customHeight="1" x14ac:dyDescent="0.35">
      <c r="A129" s="7">
        <f t="shared" si="113"/>
        <v>85</v>
      </c>
      <c r="B129" s="7">
        <v>4</v>
      </c>
      <c r="C129" s="66"/>
      <c r="D129" s="15" t="s">
        <v>128</v>
      </c>
      <c r="E129" s="19" t="s">
        <v>225</v>
      </c>
      <c r="F129" s="17" t="s">
        <v>118</v>
      </c>
      <c r="G129" s="18"/>
      <c r="H129" s="18" t="s">
        <v>32</v>
      </c>
      <c r="I129" s="18" t="s">
        <v>32</v>
      </c>
      <c r="J129" s="12"/>
      <c r="K129" s="12"/>
      <c r="L129" s="12">
        <v>1</v>
      </c>
      <c r="M129" s="12"/>
      <c r="N129" s="12">
        <v>1</v>
      </c>
      <c r="O129" s="12"/>
      <c r="P129" s="12">
        <v>1</v>
      </c>
      <c r="Q129" s="12"/>
      <c r="R129" s="12">
        <v>1</v>
      </c>
      <c r="S129" s="12"/>
      <c r="T129" s="12">
        <v>1</v>
      </c>
      <c r="U129" s="12"/>
      <c r="V129" s="74">
        <v>1</v>
      </c>
      <c r="W129" s="12"/>
      <c r="X129" s="12">
        <v>1</v>
      </c>
      <c r="Y129" s="12"/>
      <c r="Z129" s="12">
        <v>1</v>
      </c>
      <c r="AA129" s="12"/>
      <c r="AB129" s="12">
        <v>1</v>
      </c>
      <c r="AC129" s="12"/>
      <c r="AD129" s="12">
        <v>1</v>
      </c>
      <c r="AE129" s="12"/>
      <c r="AF129" s="12">
        <v>1</v>
      </c>
      <c r="AG129" s="12"/>
      <c r="AH129" s="11">
        <f t="shared" ref="AH129" si="130">SUM(J129,L129,N129,P129,R129,T129,V129,X129,Z129,AB129,AD129,AF129)</f>
        <v>11</v>
      </c>
      <c r="AI129" s="11">
        <f t="shared" ref="AI129" si="131">SUM(K129,M129,O129,Q129,S129,U129,W129,Y129,AA129,AC129,AE129,AG129)</f>
        <v>0</v>
      </c>
      <c r="AJ129" s="13">
        <f t="shared" ref="AJ129" si="132">(AI129/AH129)</f>
        <v>0</v>
      </c>
      <c r="AK129" s="37"/>
    </row>
    <row r="130" spans="1:37" ht="15" hidden="1" thickBot="1" x14ac:dyDescent="0.4">
      <c r="A130" s="43"/>
      <c r="B130" s="44"/>
      <c r="C130" s="45"/>
      <c r="D130" s="46"/>
      <c r="E130" s="47"/>
      <c r="F130" s="47"/>
      <c r="G130" s="48"/>
      <c r="H130" s="48"/>
      <c r="I130" s="48"/>
      <c r="J130" s="12">
        <f t="shared" ref="J130:O130" si="133">SUM(J119:J129)</f>
        <v>1</v>
      </c>
      <c r="K130" s="12">
        <f t="shared" si="133"/>
        <v>0</v>
      </c>
      <c r="L130" s="12">
        <f t="shared" si="133"/>
        <v>5</v>
      </c>
      <c r="M130" s="12">
        <f t="shared" si="133"/>
        <v>0</v>
      </c>
      <c r="N130" s="12">
        <f t="shared" si="133"/>
        <v>5</v>
      </c>
      <c r="O130" s="12">
        <f t="shared" si="133"/>
        <v>0</v>
      </c>
      <c r="P130" s="12">
        <f>SUM(P119:P129)</f>
        <v>3</v>
      </c>
      <c r="Q130" s="12">
        <f t="shared" ref="Q130:AG130" si="134">SUM(Q119:Q129)</f>
        <v>0</v>
      </c>
      <c r="R130" s="12">
        <f t="shared" si="134"/>
        <v>3</v>
      </c>
      <c r="S130" s="12">
        <f t="shared" si="134"/>
        <v>0</v>
      </c>
      <c r="T130" s="12">
        <f t="shared" si="134"/>
        <v>3</v>
      </c>
      <c r="U130" s="12">
        <f t="shared" si="134"/>
        <v>0</v>
      </c>
      <c r="V130" s="74">
        <f t="shared" si="134"/>
        <v>3</v>
      </c>
      <c r="W130" s="12">
        <f t="shared" si="134"/>
        <v>0</v>
      </c>
      <c r="X130" s="12">
        <f t="shared" si="134"/>
        <v>3</v>
      </c>
      <c r="Y130" s="12">
        <f t="shared" si="134"/>
        <v>0</v>
      </c>
      <c r="Z130" s="12">
        <f t="shared" si="134"/>
        <v>4</v>
      </c>
      <c r="AA130" s="12">
        <f t="shared" si="134"/>
        <v>0</v>
      </c>
      <c r="AB130" s="12">
        <f t="shared" si="134"/>
        <v>2</v>
      </c>
      <c r="AC130" s="12">
        <f t="shared" si="134"/>
        <v>0</v>
      </c>
      <c r="AD130" s="12">
        <f t="shared" si="134"/>
        <v>4</v>
      </c>
      <c r="AE130" s="12">
        <f t="shared" si="134"/>
        <v>0</v>
      </c>
      <c r="AF130" s="12">
        <f t="shared" si="134"/>
        <v>3</v>
      </c>
      <c r="AG130" s="12">
        <f t="shared" si="134"/>
        <v>0</v>
      </c>
      <c r="AH130" s="49"/>
      <c r="AI130" s="49"/>
      <c r="AJ130" s="50">
        <f>SUM(AJ119:AJ127)/3</f>
        <v>0</v>
      </c>
    </row>
    <row r="131" spans="1:37" hidden="1" x14ac:dyDescent="0.35">
      <c r="A131" s="51"/>
      <c r="B131" s="44"/>
      <c r="C131" s="45"/>
      <c r="D131" s="46"/>
      <c r="E131" s="47"/>
      <c r="F131" s="47"/>
      <c r="G131" s="48"/>
      <c r="H131" s="48"/>
      <c r="I131" s="48"/>
      <c r="J131" s="52"/>
      <c r="K131" s="52"/>
      <c r="L131" s="53"/>
      <c r="M131" s="52"/>
      <c r="N131" s="52"/>
      <c r="O131" s="52"/>
      <c r="P131" s="49"/>
      <c r="Q131" s="49"/>
      <c r="R131" s="49"/>
      <c r="S131" s="49"/>
      <c r="T131" s="49"/>
      <c r="U131" s="49"/>
      <c r="V131" s="77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4"/>
    </row>
    <row r="132" spans="1:37" s="1" customFormat="1" x14ac:dyDescent="0.35">
      <c r="A132" s="4"/>
      <c r="B132" s="4"/>
      <c r="C132" s="68"/>
      <c r="D132" s="68"/>
      <c r="E132" s="68"/>
      <c r="F132" s="4"/>
      <c r="G132" s="5"/>
      <c r="H132" s="5"/>
      <c r="I132" s="5"/>
      <c r="J132" s="4"/>
      <c r="K132" s="4"/>
      <c r="L132" s="4"/>
      <c r="M132" s="4" t="s">
        <v>36</v>
      </c>
      <c r="N132" s="4" t="s">
        <v>36</v>
      </c>
      <c r="O132" s="4"/>
      <c r="P132" s="4"/>
      <c r="Q132" s="4"/>
      <c r="R132" s="4"/>
      <c r="S132" s="4"/>
      <c r="T132" s="4"/>
      <c r="U132" s="4"/>
      <c r="V132" s="73"/>
      <c r="W132" s="4" t="s">
        <v>36</v>
      </c>
      <c r="X132" s="4" t="s">
        <v>36</v>
      </c>
      <c r="Y132" s="4"/>
      <c r="Z132" s="4"/>
      <c r="AA132" s="4"/>
      <c r="AB132" s="4"/>
      <c r="AC132" s="4"/>
      <c r="AD132" s="4" t="s">
        <v>36</v>
      </c>
      <c r="AE132" s="4" t="s">
        <v>36</v>
      </c>
      <c r="AF132" s="4"/>
      <c r="AG132" s="4"/>
      <c r="AH132" s="4"/>
      <c r="AI132" s="4"/>
      <c r="AJ132" s="5"/>
      <c r="AK132" s="5"/>
    </row>
    <row r="133" spans="1:37" s="1" customFormat="1" x14ac:dyDescent="0.35">
      <c r="A133" s="4"/>
      <c r="B133" s="4"/>
      <c r="C133" s="4"/>
      <c r="D133" s="4"/>
      <c r="E133" s="4"/>
      <c r="F133" s="4"/>
      <c r="G133" s="5"/>
      <c r="H133" s="5"/>
      <c r="I133" s="5"/>
      <c r="J133" s="4"/>
      <c r="K133" s="4"/>
      <c r="L133" s="4"/>
      <c r="M133" s="4" t="s">
        <v>36</v>
      </c>
      <c r="N133" s="4" t="s">
        <v>36</v>
      </c>
      <c r="O133" s="4"/>
      <c r="P133" s="4"/>
      <c r="Q133" s="4"/>
      <c r="R133" s="4"/>
      <c r="S133" s="4"/>
      <c r="T133" s="4"/>
      <c r="U133" s="4"/>
      <c r="V133" s="73"/>
      <c r="W133" s="4" t="s">
        <v>36</v>
      </c>
      <c r="X133" s="4" t="s">
        <v>36</v>
      </c>
      <c r="Y133" s="4"/>
      <c r="Z133" s="4"/>
      <c r="AA133" s="4"/>
      <c r="AB133" s="4"/>
      <c r="AC133" s="4"/>
      <c r="AD133" s="4" t="s">
        <v>36</v>
      </c>
      <c r="AE133" s="4" t="s">
        <v>36</v>
      </c>
      <c r="AF133" s="4"/>
      <c r="AG133" s="4"/>
      <c r="AH133" s="4"/>
      <c r="AI133" s="4"/>
      <c r="AJ133" s="5"/>
      <c r="AK133" s="5"/>
    </row>
    <row r="134" spans="1:37" s="1" customFormat="1" x14ac:dyDescent="0.35">
      <c r="A134" s="4"/>
      <c r="B134" s="4"/>
      <c r="C134" s="4"/>
      <c r="D134" s="4"/>
      <c r="E134" s="4"/>
      <c r="F134" s="4"/>
      <c r="G134" s="5"/>
      <c r="H134" s="5"/>
      <c r="I134" s="5"/>
      <c r="J134" s="4"/>
      <c r="K134" s="4"/>
      <c r="L134" s="4"/>
      <c r="M134" s="4" t="s">
        <v>36</v>
      </c>
      <c r="N134" s="4" t="s">
        <v>36</v>
      </c>
      <c r="O134" s="4"/>
      <c r="P134" s="4"/>
      <c r="Q134" s="4"/>
      <c r="R134" s="4"/>
      <c r="S134" s="4"/>
      <c r="T134" s="4"/>
      <c r="U134" s="4"/>
      <c r="V134" s="73"/>
      <c r="W134" s="4" t="s">
        <v>36</v>
      </c>
      <c r="X134" s="4" t="s">
        <v>36</v>
      </c>
      <c r="Y134" s="4"/>
      <c r="Z134" s="4"/>
      <c r="AA134" s="4"/>
      <c r="AB134" s="4"/>
      <c r="AC134" s="4"/>
      <c r="AD134" s="4" t="s">
        <v>36</v>
      </c>
      <c r="AE134" s="4" t="s">
        <v>36</v>
      </c>
      <c r="AF134" s="4"/>
      <c r="AG134" s="4"/>
      <c r="AH134" s="4"/>
      <c r="AI134" s="4"/>
      <c r="AJ134" s="5"/>
      <c r="AK134" s="5"/>
    </row>
    <row r="135" spans="1:37" s="1" customFormat="1" x14ac:dyDescent="0.35">
      <c r="A135" s="4"/>
      <c r="B135" s="4"/>
      <c r="C135" s="4"/>
      <c r="D135" s="4"/>
      <c r="E135" s="4"/>
      <c r="F135" s="4"/>
      <c r="G135" s="5"/>
      <c r="H135" s="5"/>
      <c r="I135" s="5"/>
      <c r="J135" s="4"/>
      <c r="K135" s="4"/>
      <c r="L135" s="4"/>
      <c r="M135" s="4" t="s">
        <v>36</v>
      </c>
      <c r="N135" s="4" t="s">
        <v>36</v>
      </c>
      <c r="O135" s="4"/>
      <c r="P135" s="4"/>
      <c r="Q135" s="4"/>
      <c r="R135" s="4"/>
      <c r="S135" s="4"/>
      <c r="T135" s="4"/>
      <c r="U135" s="4"/>
      <c r="V135" s="73"/>
      <c r="W135" s="4" t="s">
        <v>36</v>
      </c>
      <c r="X135" s="4" t="s">
        <v>129</v>
      </c>
      <c r="Y135" s="4"/>
      <c r="Z135" s="4"/>
      <c r="AA135" s="4"/>
      <c r="AB135" s="4"/>
      <c r="AC135" s="4"/>
      <c r="AD135" s="4" t="s">
        <v>36</v>
      </c>
      <c r="AE135" s="4" t="s">
        <v>36</v>
      </c>
      <c r="AF135" s="4"/>
      <c r="AG135" s="4"/>
      <c r="AH135" s="4"/>
      <c r="AI135" s="4"/>
      <c r="AJ135" s="5"/>
      <c r="AK135" s="5"/>
    </row>
    <row r="136" spans="1:37" s="1" customFormat="1" x14ac:dyDescent="0.35">
      <c r="A136" s="4"/>
      <c r="B136" s="4"/>
      <c r="C136" s="4"/>
      <c r="D136" s="4"/>
      <c r="E136" s="4"/>
      <c r="F136" s="4"/>
      <c r="G136" s="5"/>
      <c r="H136" s="5"/>
      <c r="I136" s="5"/>
      <c r="J136" s="4"/>
      <c r="K136" s="4"/>
      <c r="L136" s="4"/>
      <c r="M136" s="4" t="s">
        <v>36</v>
      </c>
      <c r="N136" s="4" t="s">
        <v>36</v>
      </c>
      <c r="O136" s="55" t="s">
        <v>36</v>
      </c>
      <c r="P136" s="4"/>
      <c r="Q136" s="4"/>
      <c r="R136" s="4"/>
      <c r="S136" s="4"/>
      <c r="T136" s="4"/>
      <c r="U136" s="4"/>
      <c r="V136" s="73"/>
      <c r="W136" s="4" t="s">
        <v>36</v>
      </c>
      <c r="X136" s="4" t="s">
        <v>36</v>
      </c>
      <c r="Y136" s="55"/>
      <c r="Z136" s="4"/>
      <c r="AA136" s="4"/>
      <c r="AB136" s="4"/>
      <c r="AC136" s="4"/>
      <c r="AD136" s="4" t="s">
        <v>36</v>
      </c>
      <c r="AE136" s="4" t="s">
        <v>36</v>
      </c>
      <c r="AF136" s="55"/>
      <c r="AG136" s="4"/>
      <c r="AH136" s="4"/>
      <c r="AI136" s="4"/>
      <c r="AJ136" s="5"/>
      <c r="AK136" s="5"/>
    </row>
  </sheetData>
  <mergeCells count="523">
    <mergeCell ref="AK2:AK6"/>
    <mergeCell ref="AF2:AG2"/>
    <mergeCell ref="C7:C14"/>
    <mergeCell ref="AL17:AO17"/>
    <mergeCell ref="AH106:AI107"/>
    <mergeCell ref="AH117:AI118"/>
    <mergeCell ref="AH37:AI38"/>
    <mergeCell ref="AH5:AI6"/>
    <mergeCell ref="L34:M34"/>
    <mergeCell ref="N34:O34"/>
    <mergeCell ref="L58:M58"/>
    <mergeCell ref="N58:O58"/>
    <mergeCell ref="L87:M87"/>
    <mergeCell ref="N87:O87"/>
    <mergeCell ref="AH3:AH4"/>
    <mergeCell ref="AI3:AI4"/>
    <mergeCell ref="AH61:AI62"/>
    <mergeCell ref="AJ3:AJ6"/>
    <mergeCell ref="J115:J116"/>
    <mergeCell ref="K115:K116"/>
    <mergeCell ref="L115:L116"/>
    <mergeCell ref="M115:M116"/>
    <mergeCell ref="L118:M118"/>
    <mergeCell ref="AJ59:AJ62"/>
    <mergeCell ref="AF34:AG34"/>
    <mergeCell ref="Z35:Z36"/>
    <mergeCell ref="B33:F33"/>
    <mergeCell ref="P34:Q34"/>
    <mergeCell ref="R34:S34"/>
    <mergeCell ref="T34:U34"/>
    <mergeCell ref="V34:W34"/>
    <mergeCell ref="X34:Y34"/>
    <mergeCell ref="AG35:AG36"/>
    <mergeCell ref="J34:K34"/>
    <mergeCell ref="L59:L60"/>
    <mergeCell ref="M59:M60"/>
    <mergeCell ref="J89:J90"/>
    <mergeCell ref="K89:K90"/>
    <mergeCell ref="J6:K6"/>
    <mergeCell ref="L6:M6"/>
    <mergeCell ref="L89:L90"/>
    <mergeCell ref="M89:M90"/>
    <mergeCell ref="C106:C107"/>
    <mergeCell ref="G102:I104"/>
    <mergeCell ref="H105:H107"/>
    <mergeCell ref="I105:I107"/>
    <mergeCell ref="G106:G107"/>
    <mergeCell ref="C61:C62"/>
    <mergeCell ref="D37:D38"/>
    <mergeCell ref="J58:K58"/>
    <mergeCell ref="J87:K87"/>
    <mergeCell ref="A57:F57"/>
    <mergeCell ref="E61:E62"/>
    <mergeCell ref="F61:F62"/>
    <mergeCell ref="J59:J60"/>
    <mergeCell ref="K59:K60"/>
    <mergeCell ref="A102:A107"/>
    <mergeCell ref="D61:D62"/>
    <mergeCell ref="B37:B38"/>
    <mergeCell ref="B61:B62"/>
    <mergeCell ref="B91:B92"/>
    <mergeCell ref="A87:F87"/>
    <mergeCell ref="C97:C98"/>
    <mergeCell ref="B106:B107"/>
    <mergeCell ref="B102:F102"/>
    <mergeCell ref="C63:C68"/>
    <mergeCell ref="C69:C81"/>
    <mergeCell ref="C83:C84"/>
    <mergeCell ref="C95:C96"/>
    <mergeCell ref="C93:C94"/>
    <mergeCell ref="C91:C92"/>
    <mergeCell ref="A61:A62"/>
    <mergeCell ref="E37:E38"/>
    <mergeCell ref="F37:F38"/>
    <mergeCell ref="C37:C38"/>
    <mergeCell ref="D106:D107"/>
    <mergeCell ref="E106:E107"/>
    <mergeCell ref="F106:F107"/>
    <mergeCell ref="A33:A38"/>
    <mergeCell ref="C132:E132"/>
    <mergeCell ref="AD2:AE2"/>
    <mergeCell ref="J35:J36"/>
    <mergeCell ref="K35:K36"/>
    <mergeCell ref="L35:L36"/>
    <mergeCell ref="M35:M36"/>
    <mergeCell ref="N35:N36"/>
    <mergeCell ref="O35:O36"/>
    <mergeCell ref="J88:K88"/>
    <mergeCell ref="L88:M88"/>
    <mergeCell ref="N88:O88"/>
    <mergeCell ref="N59:N60"/>
    <mergeCell ref="O59:O60"/>
    <mergeCell ref="N37:O37"/>
    <mergeCell ref="J102:K102"/>
    <mergeCell ref="A2:F3"/>
    <mergeCell ref="C15:C25"/>
    <mergeCell ref="C26:C29"/>
    <mergeCell ref="C30:C31"/>
    <mergeCell ref="D5:D6"/>
    <mergeCell ref="E5:E6"/>
    <mergeCell ref="C5:C6"/>
    <mergeCell ref="C39:C43"/>
    <mergeCell ref="C44:C53"/>
    <mergeCell ref="R2:S2"/>
    <mergeCell ref="T2:U2"/>
    <mergeCell ref="Q3:Q4"/>
    <mergeCell ref="V2:W2"/>
    <mergeCell ref="X2:Y2"/>
    <mergeCell ref="Z2:AA2"/>
    <mergeCell ref="AB2:AC2"/>
    <mergeCell ref="J2:K2"/>
    <mergeCell ref="L2:M2"/>
    <mergeCell ref="N2:O2"/>
    <mergeCell ref="AC3:AC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P3:P4"/>
    <mergeCell ref="A5:A6"/>
    <mergeCell ref="T6:U6"/>
    <mergeCell ref="V6:W6"/>
    <mergeCell ref="X6:Y6"/>
    <mergeCell ref="X3:X4"/>
    <mergeCell ref="Y3:Y4"/>
    <mergeCell ref="Z3:Z4"/>
    <mergeCell ref="R5:S5"/>
    <mergeCell ref="T5:U5"/>
    <mergeCell ref="V5:W5"/>
    <mergeCell ref="X5:Y5"/>
    <mergeCell ref="V3:V4"/>
    <mergeCell ref="Z6:AA6"/>
    <mergeCell ref="N6:O6"/>
    <mergeCell ref="P6:Q6"/>
    <mergeCell ref="N5:O5"/>
    <mergeCell ref="P5:Q5"/>
    <mergeCell ref="A4:F4"/>
    <mergeCell ref="F5:F6"/>
    <mergeCell ref="B5:B6"/>
    <mergeCell ref="G5:G6"/>
    <mergeCell ref="H5:H6"/>
    <mergeCell ref="I5:I6"/>
    <mergeCell ref="R6:S6"/>
    <mergeCell ref="J5:K5"/>
    <mergeCell ref="L5:M5"/>
    <mergeCell ref="G2:I4"/>
    <mergeCell ref="Z34:AA34"/>
    <mergeCell ref="AB34:AC34"/>
    <mergeCell ref="AD34:AE34"/>
    <mergeCell ref="AB33:AC33"/>
    <mergeCell ref="AD33:AE33"/>
    <mergeCell ref="AF33:AG33"/>
    <mergeCell ref="AF6:AG6"/>
    <mergeCell ref="AF5:AG5"/>
    <mergeCell ref="Z5:AA5"/>
    <mergeCell ref="AB5:AC5"/>
    <mergeCell ref="AD5:AE5"/>
    <mergeCell ref="W3:W4"/>
    <mergeCell ref="AF3:AF4"/>
    <mergeCell ref="AG3:AG4"/>
    <mergeCell ref="AA3:AA4"/>
    <mergeCell ref="AB3:AB4"/>
    <mergeCell ref="AE3:AE4"/>
    <mergeCell ref="AD3:AD4"/>
    <mergeCell ref="AB6:AC6"/>
    <mergeCell ref="AD6:AE6"/>
    <mergeCell ref="P2:Q2"/>
    <mergeCell ref="AJ35:AJ38"/>
    <mergeCell ref="X37:Y37"/>
    <mergeCell ref="Z37:AA37"/>
    <mergeCell ref="AB37:AC37"/>
    <mergeCell ref="AD37:AE37"/>
    <mergeCell ref="AF37:AG37"/>
    <mergeCell ref="X38:Y38"/>
    <mergeCell ref="Z38:AA38"/>
    <mergeCell ref="AB38:AC38"/>
    <mergeCell ref="AD38:AE38"/>
    <mergeCell ref="AF38:AG38"/>
    <mergeCell ref="AA35:AA36"/>
    <mergeCell ref="X35:X36"/>
    <mergeCell ref="Y35:Y36"/>
    <mergeCell ref="N38:O38"/>
    <mergeCell ref="J37:K37"/>
    <mergeCell ref="L37:M37"/>
    <mergeCell ref="AB35:AB36"/>
    <mergeCell ref="AC35:AC36"/>
    <mergeCell ref="AD35:AD36"/>
    <mergeCell ref="AE35:AE36"/>
    <mergeCell ref="AF35:AF36"/>
    <mergeCell ref="P35:P36"/>
    <mergeCell ref="Q35:Q36"/>
    <mergeCell ref="R35:R36"/>
    <mergeCell ref="S35:S36"/>
    <mergeCell ref="P37:Q37"/>
    <mergeCell ref="R37:S37"/>
    <mergeCell ref="R38:S38"/>
    <mergeCell ref="T35:T36"/>
    <mergeCell ref="U35:U36"/>
    <mergeCell ref="V35:V36"/>
    <mergeCell ref="W35:W36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P59:P60"/>
    <mergeCell ref="Q59:Q60"/>
    <mergeCell ref="R59:R60"/>
    <mergeCell ref="S59:S60"/>
    <mergeCell ref="T59:T60"/>
    <mergeCell ref="U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AD59:AD60"/>
    <mergeCell ref="AE59:AE60"/>
    <mergeCell ref="AF59:AF60"/>
    <mergeCell ref="AG59:AG60"/>
    <mergeCell ref="AB61:AC61"/>
    <mergeCell ref="AD61:AE61"/>
    <mergeCell ref="AF61:AG61"/>
    <mergeCell ref="J62:K62"/>
    <mergeCell ref="L62:M62"/>
    <mergeCell ref="N62:O62"/>
    <mergeCell ref="P62:Q62"/>
    <mergeCell ref="V62:W62"/>
    <mergeCell ref="X62:Y62"/>
    <mergeCell ref="Z62:AA62"/>
    <mergeCell ref="AB62:AC62"/>
    <mergeCell ref="AD62:AE62"/>
    <mergeCell ref="AF62:AG62"/>
    <mergeCell ref="R62:S62"/>
    <mergeCell ref="T62:U62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F88:AG88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V89:V90"/>
    <mergeCell ref="P88:Q88"/>
    <mergeCell ref="R88:S88"/>
    <mergeCell ref="T88:U88"/>
    <mergeCell ref="V88:W88"/>
    <mergeCell ref="X88:Y88"/>
    <mergeCell ref="Z88:AA88"/>
    <mergeCell ref="AB88:AC88"/>
    <mergeCell ref="AD88:AE88"/>
    <mergeCell ref="W89:W90"/>
    <mergeCell ref="X89:X90"/>
    <mergeCell ref="Y89:Y90"/>
    <mergeCell ref="Z89:Z90"/>
    <mergeCell ref="AA89:AA90"/>
    <mergeCell ref="AB89:AB90"/>
    <mergeCell ref="AC89:AC90"/>
    <mergeCell ref="AD89:AD90"/>
    <mergeCell ref="AE89:AE90"/>
    <mergeCell ref="AF89:AF90"/>
    <mergeCell ref="AG89:AG90"/>
    <mergeCell ref="AJ89:AJ92"/>
    <mergeCell ref="A91:A92"/>
    <mergeCell ref="D91:D92"/>
    <mergeCell ref="E91:E92"/>
    <mergeCell ref="F91:F92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J92:K92"/>
    <mergeCell ref="L92:M92"/>
    <mergeCell ref="N92:O92"/>
    <mergeCell ref="P92:Q92"/>
    <mergeCell ref="R92:S92"/>
    <mergeCell ref="AH91:AI92"/>
    <mergeCell ref="V92:W92"/>
    <mergeCell ref="X92:Y92"/>
    <mergeCell ref="Z92:AA92"/>
    <mergeCell ref="AB92:AC92"/>
    <mergeCell ref="AD92:AE92"/>
    <mergeCell ref="AF92:AG92"/>
    <mergeCell ref="AF102:AG102"/>
    <mergeCell ref="X102:Y102"/>
    <mergeCell ref="Z102:AA102"/>
    <mergeCell ref="AB102:AC102"/>
    <mergeCell ref="AD102:AE102"/>
    <mergeCell ref="AJ104:AJ107"/>
    <mergeCell ref="T106:U106"/>
    <mergeCell ref="V106:W106"/>
    <mergeCell ref="X106:Y106"/>
    <mergeCell ref="Z106:AA106"/>
    <mergeCell ref="AB106:AC106"/>
    <mergeCell ref="AD106:AE106"/>
    <mergeCell ref="AF106:AG106"/>
    <mergeCell ref="AB107:AC107"/>
    <mergeCell ref="AD107:AE107"/>
    <mergeCell ref="AF107:AG107"/>
    <mergeCell ref="V104:V105"/>
    <mergeCell ref="W104:W105"/>
    <mergeCell ref="X104:X105"/>
    <mergeCell ref="Y104:Y105"/>
    <mergeCell ref="Z104:Z105"/>
    <mergeCell ref="AA104:AA105"/>
    <mergeCell ref="AB104:AB105"/>
    <mergeCell ref="AC104:AC105"/>
    <mergeCell ref="AD104:AD105"/>
    <mergeCell ref="T104:T105"/>
    <mergeCell ref="U104:U105"/>
    <mergeCell ref="AE104:AE105"/>
    <mergeCell ref="AF104:AF105"/>
    <mergeCell ref="AB115:AB116"/>
    <mergeCell ref="AC115:AC116"/>
    <mergeCell ref="AD115:AD116"/>
    <mergeCell ref="AE115:AE116"/>
    <mergeCell ref="N115:N116"/>
    <mergeCell ref="O115:O116"/>
    <mergeCell ref="P115:P116"/>
    <mergeCell ref="Q115:Q116"/>
    <mergeCell ref="R115:R116"/>
    <mergeCell ref="S115:S116"/>
    <mergeCell ref="T115:T116"/>
    <mergeCell ref="U115:U116"/>
    <mergeCell ref="V115:V116"/>
    <mergeCell ref="AF115:AF116"/>
    <mergeCell ref="AG115:AG116"/>
    <mergeCell ref="AJ115:AJ118"/>
    <mergeCell ref="A117:A118"/>
    <mergeCell ref="D117:D118"/>
    <mergeCell ref="E117:E118"/>
    <mergeCell ref="F117:F118"/>
    <mergeCell ref="J117:K117"/>
    <mergeCell ref="L117:M117"/>
    <mergeCell ref="N117:O117"/>
    <mergeCell ref="P117:Q117"/>
    <mergeCell ref="R117:S117"/>
    <mergeCell ref="C117:C118"/>
    <mergeCell ref="T117:U117"/>
    <mergeCell ref="V117:W117"/>
    <mergeCell ref="X117:Y117"/>
    <mergeCell ref="Z117:AA117"/>
    <mergeCell ref="AB117:AC117"/>
    <mergeCell ref="AD117:AE117"/>
    <mergeCell ref="AF117:AG117"/>
    <mergeCell ref="AB118:AC118"/>
    <mergeCell ref="AD118:AE118"/>
    <mergeCell ref="AF118:AG118"/>
    <mergeCell ref="J118:K118"/>
    <mergeCell ref="X107:Y107"/>
    <mergeCell ref="Z107:AA107"/>
    <mergeCell ref="J114:K114"/>
    <mergeCell ref="N107:O107"/>
    <mergeCell ref="P107:Q107"/>
    <mergeCell ref="R107:S107"/>
    <mergeCell ref="T107:U107"/>
    <mergeCell ref="L114:M114"/>
    <mergeCell ref="N114:O114"/>
    <mergeCell ref="P114:Q114"/>
    <mergeCell ref="R114:S114"/>
    <mergeCell ref="T114:U114"/>
    <mergeCell ref="T92:U92"/>
    <mergeCell ref="N89:N90"/>
    <mergeCell ref="O89:O90"/>
    <mergeCell ref="P89:P90"/>
    <mergeCell ref="Q89:Q90"/>
    <mergeCell ref="R89:R90"/>
    <mergeCell ref="S89:S90"/>
    <mergeCell ref="T89:T90"/>
    <mergeCell ref="U89:U90"/>
    <mergeCell ref="AB57:AC57"/>
    <mergeCell ref="AD57:AE57"/>
    <mergeCell ref="G33:I35"/>
    <mergeCell ref="G37:G38"/>
    <mergeCell ref="H36:H38"/>
    <mergeCell ref="I36:I38"/>
    <mergeCell ref="J57:K57"/>
    <mergeCell ref="L57:M57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T37:U37"/>
    <mergeCell ref="V37:W37"/>
    <mergeCell ref="J38:K38"/>
    <mergeCell ref="L38:M38"/>
    <mergeCell ref="V38:W38"/>
    <mergeCell ref="P38:Q38"/>
    <mergeCell ref="T38:U38"/>
    <mergeCell ref="AK33:AK38"/>
    <mergeCell ref="AK57:AK62"/>
    <mergeCell ref="AK87:AK92"/>
    <mergeCell ref="AK102:AK107"/>
    <mergeCell ref="AF57:AG57"/>
    <mergeCell ref="G57:I59"/>
    <mergeCell ref="H60:H62"/>
    <mergeCell ref="I60:I62"/>
    <mergeCell ref="G61:G62"/>
    <mergeCell ref="G87:I89"/>
    <mergeCell ref="H90:H92"/>
    <mergeCell ref="I90:I92"/>
    <mergeCell ref="G91:G92"/>
    <mergeCell ref="N57:O57"/>
    <mergeCell ref="P57:Q57"/>
    <mergeCell ref="R57:S57"/>
    <mergeCell ref="T57:U57"/>
    <mergeCell ref="V57:W57"/>
    <mergeCell ref="X57:Y57"/>
    <mergeCell ref="Z57:AA57"/>
    <mergeCell ref="J104:J105"/>
    <mergeCell ref="K104:K105"/>
    <mergeCell ref="N102:O102"/>
    <mergeCell ref="P102:Q102"/>
    <mergeCell ref="AG104:AG105"/>
    <mergeCell ref="L103:M103"/>
    <mergeCell ref="N103:O103"/>
    <mergeCell ref="P103:Q103"/>
    <mergeCell ref="R103:S103"/>
    <mergeCell ref="T103:U103"/>
    <mergeCell ref="AF113:AG113"/>
    <mergeCell ref="N104:N105"/>
    <mergeCell ref="O104:O105"/>
    <mergeCell ref="P104:P105"/>
    <mergeCell ref="Q104:Q105"/>
    <mergeCell ref="R104:R105"/>
    <mergeCell ref="S104:S105"/>
    <mergeCell ref="V103:W103"/>
    <mergeCell ref="X103:Y103"/>
    <mergeCell ref="Z103:AA103"/>
    <mergeCell ref="AB103:AC103"/>
    <mergeCell ref="AD103:AE103"/>
    <mergeCell ref="AF103:AG103"/>
    <mergeCell ref="L104:L105"/>
    <mergeCell ref="M104:M105"/>
    <mergeCell ref="L113:M113"/>
    <mergeCell ref="L107:M107"/>
    <mergeCell ref="V107:W107"/>
    <mergeCell ref="R102:S102"/>
    <mergeCell ref="T102:U102"/>
    <mergeCell ref="V102:W102"/>
    <mergeCell ref="J103:K103"/>
    <mergeCell ref="L102:M102"/>
    <mergeCell ref="C128:C129"/>
    <mergeCell ref="C120:C126"/>
    <mergeCell ref="A113:F113"/>
    <mergeCell ref="G113:I115"/>
    <mergeCell ref="H116:H118"/>
    <mergeCell ref="I116:I118"/>
    <mergeCell ref="G117:G118"/>
    <mergeCell ref="J113:K113"/>
    <mergeCell ref="N113:O113"/>
    <mergeCell ref="P113:Q113"/>
    <mergeCell ref="R113:S113"/>
    <mergeCell ref="T113:U113"/>
    <mergeCell ref="V113:W113"/>
    <mergeCell ref="J106:K106"/>
    <mergeCell ref="L106:M106"/>
    <mergeCell ref="N106:O106"/>
    <mergeCell ref="P106:Q106"/>
    <mergeCell ref="R106:S106"/>
    <mergeCell ref="J107:K107"/>
    <mergeCell ref="AK113:AK118"/>
    <mergeCell ref="B117:B118"/>
    <mergeCell ref="N118:O118"/>
    <mergeCell ref="P118:Q118"/>
    <mergeCell ref="R118:S118"/>
    <mergeCell ref="T118:U118"/>
    <mergeCell ref="V118:W118"/>
    <mergeCell ref="X118:Y118"/>
    <mergeCell ref="Z118:AA118"/>
    <mergeCell ref="V114:W114"/>
    <mergeCell ref="W115:W116"/>
    <mergeCell ref="X115:X116"/>
    <mergeCell ref="Y115:Y116"/>
    <mergeCell ref="Z115:Z116"/>
    <mergeCell ref="AA115:AA116"/>
    <mergeCell ref="AB114:AC114"/>
    <mergeCell ref="AB113:AC113"/>
    <mergeCell ref="AD113:AE113"/>
    <mergeCell ref="X113:Y113"/>
    <mergeCell ref="Z113:AA113"/>
    <mergeCell ref="AD114:AE114"/>
    <mergeCell ref="AF114:AG114"/>
    <mergeCell ref="X114:Y114"/>
    <mergeCell ref="Z114:AA114"/>
  </mergeCells>
  <conditionalFormatting sqref="A39">
    <cfRule type="expression" dxfId="418" priority="164" stopIfTrue="1">
      <formula>#REF!=4</formula>
    </cfRule>
    <cfRule type="expression" dxfId="417" priority="165" stopIfTrue="1">
      <formula>#REF!=5</formula>
    </cfRule>
    <cfRule type="expression" dxfId="416" priority="160" stopIfTrue="1">
      <formula>#REF!=1</formula>
    </cfRule>
    <cfRule type="expression" dxfId="415" priority="161" stopIfTrue="1">
      <formula>#REF!=7</formula>
    </cfRule>
    <cfRule type="expression" dxfId="414" priority="162" stopIfTrue="1">
      <formula>#REF!=2</formula>
    </cfRule>
    <cfRule type="expression" dxfId="413" priority="166" stopIfTrue="1">
      <formula>#REF!=6</formula>
    </cfRule>
    <cfRule type="expression" dxfId="412" priority="163" stopIfTrue="1">
      <formula>#REF!=3</formula>
    </cfRule>
  </conditionalFormatting>
  <conditionalFormatting sqref="A8:B32 G19:I31 C26:E26 E32:I32 A33">
    <cfRule type="expression" dxfId="411" priority="937" stopIfTrue="1">
      <formula>#REF!=1</formula>
    </cfRule>
  </conditionalFormatting>
  <conditionalFormatting sqref="A40:B40 B41:B42 A41:A55">
    <cfRule type="expression" dxfId="410" priority="267" stopIfTrue="1">
      <formula>#REF!=2</formula>
    </cfRule>
    <cfRule type="expression" dxfId="409" priority="271" stopIfTrue="1">
      <formula>#REF!=6</formula>
    </cfRule>
    <cfRule type="expression" dxfId="408" priority="270" stopIfTrue="1">
      <formula>#REF!=5</formula>
    </cfRule>
    <cfRule type="expression" dxfId="407" priority="269" stopIfTrue="1">
      <formula>#REF!=4</formula>
    </cfRule>
    <cfRule type="expression" dxfId="406" priority="268" stopIfTrue="1">
      <formula>#REF!=3</formula>
    </cfRule>
    <cfRule type="expression" dxfId="405" priority="210" stopIfTrue="1">
      <formula>#REF!=7</formula>
    </cfRule>
    <cfRule type="expression" dxfId="404" priority="209" stopIfTrue="1">
      <formula>#REF!=1</formula>
    </cfRule>
  </conditionalFormatting>
  <conditionalFormatting sqref="A112:B112 E112:I112">
    <cfRule type="expression" dxfId="403" priority="1070" stopIfTrue="1">
      <formula>#REF!=1</formula>
    </cfRule>
    <cfRule type="expression" dxfId="402" priority="1071" stopIfTrue="1">
      <formula>#REF!=2</formula>
    </cfRule>
    <cfRule type="expression" dxfId="401" priority="1076" stopIfTrue="1">
      <formula>#REF!=7</formula>
    </cfRule>
    <cfRule type="expression" dxfId="400" priority="1075" stopIfTrue="1">
      <formula>#REF!=6</formula>
    </cfRule>
    <cfRule type="expression" dxfId="399" priority="1074" stopIfTrue="1">
      <formula>#REF!=5</formula>
    </cfRule>
    <cfRule type="expression" dxfId="398" priority="1073" stopIfTrue="1">
      <formula>#REF!=4</formula>
    </cfRule>
    <cfRule type="expression" dxfId="397" priority="1072" stopIfTrue="1">
      <formula>#REF!=3</formula>
    </cfRule>
  </conditionalFormatting>
  <conditionalFormatting sqref="A129:B131 E130:I131">
    <cfRule type="expression" dxfId="396" priority="1049" stopIfTrue="1">
      <formula>#REF!=1</formula>
    </cfRule>
  </conditionalFormatting>
  <conditionalFormatting sqref="A130:B131 E130:I131">
    <cfRule type="expression" dxfId="395" priority="1050" stopIfTrue="1">
      <formula>#REF!=2</formula>
    </cfRule>
    <cfRule type="expression" dxfId="394" priority="1051" stopIfTrue="1">
      <formula>#REF!=3</formula>
    </cfRule>
    <cfRule type="expression" dxfId="393" priority="1052" stopIfTrue="1">
      <formula>#REF!=4</formula>
    </cfRule>
    <cfRule type="expression" dxfId="392" priority="1053" stopIfTrue="1">
      <formula>#REF!=5</formula>
    </cfRule>
    <cfRule type="expression" dxfId="391" priority="1054" stopIfTrue="1">
      <formula>#REF!=6</formula>
    </cfRule>
    <cfRule type="expression" dxfId="390" priority="1055" stopIfTrue="1">
      <formula>#REF!=7</formula>
    </cfRule>
  </conditionalFormatting>
  <conditionalFormatting sqref="A7:C7 A8:A31 D27:E29 E30:E31 C69:E69 D99">
    <cfRule type="expression" dxfId="389" priority="2098" stopIfTrue="1">
      <formula>#REF!=1</formula>
    </cfRule>
  </conditionalFormatting>
  <conditionalFormatting sqref="A7:C7 A8:B32 C26:E26 D27:E29 E30:E31 E32:I32 A33 D50:I53 C69:E69 D99">
    <cfRule type="expression" dxfId="388" priority="2100" stopIfTrue="1">
      <formula>#REF!=3</formula>
    </cfRule>
    <cfRule type="expression" dxfId="387" priority="2102" stopIfTrue="1">
      <formula>#REF!=5</formula>
    </cfRule>
    <cfRule type="expression" dxfId="386" priority="2101" stopIfTrue="1">
      <formula>#REF!=4</formula>
    </cfRule>
    <cfRule type="expression" dxfId="385" priority="2103" stopIfTrue="1">
      <formula>#REF!=6</formula>
    </cfRule>
  </conditionalFormatting>
  <conditionalFormatting sqref="A7:C7 A8:B32 D19:E29 C26 E30:E31 C69:E69 D99 G19:I31">
    <cfRule type="expression" dxfId="384" priority="2104" stopIfTrue="1">
      <formula>#REF!=7</formula>
    </cfRule>
  </conditionalFormatting>
  <conditionalFormatting sqref="A7:C7 A8:B32 D27:E29 E30:E31 C69:E69 D99 E32:I32 A33 C26:E26 D50:I53">
    <cfRule type="expression" dxfId="383" priority="2099" stopIfTrue="1">
      <formula>#REF!=2</formula>
    </cfRule>
  </conditionalFormatting>
  <conditionalFormatting sqref="A119:C119">
    <cfRule type="expression" dxfId="382" priority="1691" stopIfTrue="1">
      <formula>#REF!=7</formula>
    </cfRule>
    <cfRule type="expression" dxfId="381" priority="1690" stopIfTrue="1">
      <formula>#REF!=6</formula>
    </cfRule>
    <cfRule type="expression" dxfId="380" priority="1689" stopIfTrue="1">
      <formula>#REF!=5</formula>
    </cfRule>
    <cfRule type="expression" dxfId="379" priority="1688" stopIfTrue="1">
      <formula>#REF!=4</formula>
    </cfRule>
    <cfRule type="expression" dxfId="378" priority="1687" stopIfTrue="1">
      <formula>#REF!=3</formula>
    </cfRule>
  </conditionalFormatting>
  <conditionalFormatting sqref="A119:I120 A121:B126 D121:I126 A121:A129 A127:I128 A129:B129 D129:I129">
    <cfRule type="expression" dxfId="377" priority="1665" stopIfTrue="1">
      <formula>#REF!=2</formula>
    </cfRule>
  </conditionalFormatting>
  <conditionalFormatting sqref="A119:I120 A121:B126 D121:I126 A121:A129 A127:I128 D129:I129">
    <cfRule type="expression" dxfId="376" priority="1664" stopIfTrue="1">
      <formula>#REF!=1</formula>
    </cfRule>
  </conditionalFormatting>
  <conditionalFormatting sqref="B49">
    <cfRule type="expression" dxfId="375" priority="168" stopIfTrue="1">
      <formula>#REF!=7</formula>
    </cfRule>
  </conditionalFormatting>
  <conditionalFormatting sqref="B49:B55">
    <cfRule type="expression" dxfId="374" priority="196" stopIfTrue="1">
      <formula>#REF!=2</formula>
    </cfRule>
    <cfRule type="expression" dxfId="373" priority="167" stopIfTrue="1">
      <formula>#REF!=1</formula>
    </cfRule>
    <cfRule type="expression" dxfId="372" priority="198" stopIfTrue="1">
      <formula>#REF!=4</formula>
    </cfRule>
    <cfRule type="expression" dxfId="371" priority="199" stopIfTrue="1">
      <formula>#REF!=5</formula>
    </cfRule>
    <cfRule type="expression" dxfId="370" priority="200" stopIfTrue="1">
      <formula>#REF!=6</formula>
    </cfRule>
    <cfRule type="expression" dxfId="369" priority="197" stopIfTrue="1">
      <formula>#REF!=3</formula>
    </cfRule>
  </conditionalFormatting>
  <conditionalFormatting sqref="B110">
    <cfRule type="expression" dxfId="368" priority="1062" stopIfTrue="1">
      <formula>#REF!=7</formula>
    </cfRule>
    <cfRule type="expression" dxfId="367" priority="1061" stopIfTrue="1">
      <formula>#REF!=6</formula>
    </cfRule>
    <cfRule type="expression" dxfId="366" priority="1060" stopIfTrue="1">
      <formula>#REF!=5</formula>
    </cfRule>
    <cfRule type="expression" dxfId="365" priority="1059" stopIfTrue="1">
      <formula>#REF!=4</formula>
    </cfRule>
    <cfRule type="expression" dxfId="364" priority="1058" stopIfTrue="1">
      <formula>#REF!=3</formula>
    </cfRule>
    <cfRule type="expression" dxfId="363" priority="1056" stopIfTrue="1">
      <formula>#REF!=1</formula>
    </cfRule>
    <cfRule type="expression" dxfId="362" priority="1057" stopIfTrue="1">
      <formula>#REF!=2</formula>
    </cfRule>
  </conditionalFormatting>
  <conditionalFormatting sqref="B111:C111">
    <cfRule type="expression" dxfId="361" priority="1740" stopIfTrue="1">
      <formula>#REF!=7</formula>
    </cfRule>
    <cfRule type="expression" dxfId="360" priority="1734" stopIfTrue="1">
      <formula>#REF!=1</formula>
    </cfRule>
    <cfRule type="expression" dxfId="359" priority="1735" stopIfTrue="1">
      <formula>#REF!=2</formula>
    </cfRule>
    <cfRule type="expression" dxfId="358" priority="1736" stopIfTrue="1">
      <formula>#REF!=3</formula>
    </cfRule>
    <cfRule type="expression" dxfId="357" priority="1737" stopIfTrue="1">
      <formula>#REF!=4</formula>
    </cfRule>
    <cfRule type="expression" dxfId="356" priority="1738" stopIfTrue="1">
      <formula>#REF!=5</formula>
    </cfRule>
    <cfRule type="expression" dxfId="355" priority="1739" stopIfTrue="1">
      <formula>#REF!=6</formula>
    </cfRule>
  </conditionalFormatting>
  <conditionalFormatting sqref="C30">
    <cfRule type="expression" dxfId="354" priority="2090" stopIfTrue="1">
      <formula>#REF!=7</formula>
    </cfRule>
    <cfRule type="expression" dxfId="353" priority="2089" stopIfTrue="1">
      <formula>#REF!=6</formula>
    </cfRule>
    <cfRule type="expression" dxfId="352" priority="2088" stopIfTrue="1">
      <formula>#REF!=5</formula>
    </cfRule>
    <cfRule type="expression" dxfId="351" priority="2087" stopIfTrue="1">
      <formula>#REF!=4</formula>
    </cfRule>
    <cfRule type="expression" dxfId="350" priority="2086" stopIfTrue="1">
      <formula>#REF!=3</formula>
    </cfRule>
    <cfRule type="expression" dxfId="349" priority="2085" stopIfTrue="1">
      <formula>#REF!=2</formula>
    </cfRule>
    <cfRule type="expression" dxfId="348" priority="2084" stopIfTrue="1">
      <formula>#REF!=1</formula>
    </cfRule>
  </conditionalFormatting>
  <conditionalFormatting sqref="C111">
    <cfRule type="expression" dxfId="347" priority="1732" stopIfTrue="1">
      <formula>#REF!=6</formula>
    </cfRule>
    <cfRule type="expression" dxfId="346" priority="1731" stopIfTrue="1">
      <formula>#REF!=5</formula>
    </cfRule>
    <cfRule type="expression" dxfId="345" priority="1730" stopIfTrue="1">
      <formula>#REF!=4</formula>
    </cfRule>
    <cfRule type="expression" dxfId="344" priority="1729" stopIfTrue="1">
      <formula>#REF!=3</formula>
    </cfRule>
    <cfRule type="expression" dxfId="343" priority="1727" stopIfTrue="1">
      <formula>#REF!=1</formula>
    </cfRule>
    <cfRule type="expression" dxfId="342" priority="1728" stopIfTrue="1">
      <formula>#REF!=2</formula>
    </cfRule>
    <cfRule type="expression" dxfId="341" priority="1733" stopIfTrue="1">
      <formula>#REF!=7</formula>
    </cfRule>
  </conditionalFormatting>
  <conditionalFormatting sqref="C119">
    <cfRule type="expression" dxfId="340" priority="1686" stopIfTrue="1">
      <formula>#REF!=2</formula>
    </cfRule>
    <cfRule type="expression" dxfId="339" priority="1685" stopIfTrue="1">
      <formula>#REF!=1</formula>
    </cfRule>
  </conditionalFormatting>
  <conditionalFormatting sqref="C108:D109">
    <cfRule type="expression" dxfId="338" priority="369" stopIfTrue="1">
      <formula>#REF!=7</formula>
    </cfRule>
    <cfRule type="expression" dxfId="337" priority="366" stopIfTrue="1">
      <formula>#REF!=4</formula>
    </cfRule>
    <cfRule type="expression" dxfId="336" priority="365" stopIfTrue="1">
      <formula>#REF!=3</formula>
    </cfRule>
    <cfRule type="expression" dxfId="335" priority="367" stopIfTrue="1">
      <formula>#REF!=5</formula>
    </cfRule>
    <cfRule type="expression" dxfId="334" priority="368" stopIfTrue="1">
      <formula>#REF!=6</formula>
    </cfRule>
    <cfRule type="expression" dxfId="333" priority="363" stopIfTrue="1">
      <formula>#REF!=1</formula>
    </cfRule>
    <cfRule type="expression" dxfId="332" priority="364" stopIfTrue="1">
      <formula>#REF!=2</formula>
    </cfRule>
  </conditionalFormatting>
  <conditionalFormatting sqref="C63:I63">
    <cfRule type="expression" dxfId="331" priority="146" stopIfTrue="1">
      <formula>#REF!=6</formula>
    </cfRule>
    <cfRule type="expression" dxfId="330" priority="144" stopIfTrue="1">
      <formula>#REF!=4</formula>
    </cfRule>
    <cfRule type="expression" dxfId="329" priority="145" stopIfTrue="1">
      <formula>#REF!=5</formula>
    </cfRule>
    <cfRule type="expression" dxfId="328" priority="141" stopIfTrue="1">
      <formula>#REF!=1</formula>
    </cfRule>
    <cfRule type="expression" dxfId="327" priority="142" stopIfTrue="1">
      <formula>#REF!=2</formula>
    </cfRule>
    <cfRule type="expression" dxfId="326" priority="143" stopIfTrue="1">
      <formula>#REF!=3</formula>
    </cfRule>
    <cfRule type="expression" dxfId="325" priority="147" stopIfTrue="1">
      <formula>#REF!=7</formula>
    </cfRule>
  </conditionalFormatting>
  <conditionalFormatting sqref="C119:I120 D121:I126 C127:I128 D129:I129">
    <cfRule type="expression" dxfId="324" priority="1666" stopIfTrue="1">
      <formula>#REF!=3</formula>
    </cfRule>
    <cfRule type="expression" dxfId="323" priority="1667" stopIfTrue="1">
      <formula>#REF!=4</formula>
    </cfRule>
    <cfRule type="expression" dxfId="322" priority="1668" stopIfTrue="1">
      <formula>#REF!=5</formula>
    </cfRule>
    <cfRule type="expression" dxfId="321" priority="1669" stopIfTrue="1">
      <formula>#REF!=6</formula>
    </cfRule>
    <cfRule type="expression" dxfId="320" priority="1670" stopIfTrue="1">
      <formula>#REF!=7</formula>
    </cfRule>
  </conditionalFormatting>
  <conditionalFormatting sqref="D9:D18 A61 A87 A93:B101 A102">
    <cfRule type="expression" dxfId="319" priority="1887" stopIfTrue="1">
      <formula>#REF!=7</formula>
    </cfRule>
    <cfRule type="expression" dxfId="318" priority="1881" stopIfTrue="1">
      <formula>#REF!=1</formula>
    </cfRule>
    <cfRule type="expression" dxfId="317" priority="1882" stopIfTrue="1">
      <formula>#REF!=2</formula>
    </cfRule>
    <cfRule type="expression" dxfId="316" priority="1883" stopIfTrue="1">
      <formula>#REF!=3</formula>
    </cfRule>
    <cfRule type="expression" dxfId="315" priority="1884" stopIfTrue="1">
      <formula>#REF!=4</formula>
    </cfRule>
    <cfRule type="expression" dxfId="314" priority="1885" stopIfTrue="1">
      <formula>#REF!=5</formula>
    </cfRule>
    <cfRule type="expression" dxfId="313" priority="1886" stopIfTrue="1">
      <formula>#REF!=6</formula>
    </cfRule>
  </conditionalFormatting>
  <conditionalFormatting sqref="D9:D18 F17:F31">
    <cfRule type="expression" dxfId="312" priority="1814" stopIfTrue="1">
      <formula>#REF!=4</formula>
    </cfRule>
    <cfRule type="expression" dxfId="311" priority="1813" stopIfTrue="1">
      <formula>#REF!=3</formula>
    </cfRule>
    <cfRule type="expression" dxfId="310" priority="1812" stopIfTrue="1">
      <formula>#REF!=2</formula>
    </cfRule>
    <cfRule type="expression" dxfId="309" priority="1811" stopIfTrue="1">
      <formula>#REF!=1</formula>
    </cfRule>
    <cfRule type="expression" dxfId="308" priority="1810" stopIfTrue="1">
      <formula>#REF!=7</formula>
    </cfRule>
    <cfRule type="expression" dxfId="307" priority="1809" stopIfTrue="1">
      <formula>#REF!=6</formula>
    </cfRule>
    <cfRule type="expression" dxfId="306" priority="1807" stopIfTrue="1">
      <formula>#REF!=4</formula>
    </cfRule>
    <cfRule type="expression" dxfId="305" priority="1808" stopIfTrue="1">
      <formula>#REF!=5</formula>
    </cfRule>
    <cfRule type="expression" dxfId="304" priority="1806" stopIfTrue="1">
      <formula>#REF!=3</formula>
    </cfRule>
    <cfRule type="expression" dxfId="303" priority="1805" stopIfTrue="1">
      <formula>#REF!=2</formula>
    </cfRule>
    <cfRule type="expression" dxfId="302" priority="1816" stopIfTrue="1">
      <formula>#REF!=6</formula>
    </cfRule>
    <cfRule type="expression" dxfId="301" priority="1815" stopIfTrue="1">
      <formula>#REF!=5</formula>
    </cfRule>
    <cfRule type="expression" dxfId="300" priority="1817" stopIfTrue="1">
      <formula>#REF!=7</formula>
    </cfRule>
  </conditionalFormatting>
  <conditionalFormatting sqref="D40:D42">
    <cfRule type="expression" dxfId="299" priority="219" stopIfTrue="1">
      <formula>#REF!=2</formula>
    </cfRule>
    <cfRule type="expression" dxfId="298" priority="212" stopIfTrue="1">
      <formula>#REF!=2</formula>
    </cfRule>
    <cfRule type="expression" dxfId="297" priority="213" stopIfTrue="1">
      <formula>#REF!=3</formula>
    </cfRule>
    <cfRule type="expression" dxfId="296" priority="214" stopIfTrue="1">
      <formula>#REF!=4</formula>
    </cfRule>
    <cfRule type="expression" dxfId="295" priority="230" stopIfTrue="1">
      <formula>#REF!=6</formula>
    </cfRule>
    <cfRule type="expression" dxfId="294" priority="216" stopIfTrue="1">
      <formula>#REF!=6</formula>
    </cfRule>
    <cfRule type="expression" dxfId="293" priority="231" stopIfTrue="1">
      <formula>#REF!=7</formula>
    </cfRule>
    <cfRule type="expression" dxfId="292" priority="222" stopIfTrue="1">
      <formula>#REF!=5</formula>
    </cfRule>
    <cfRule type="expression" dxfId="291" priority="215" stopIfTrue="1">
      <formula>#REF!=5</formula>
    </cfRule>
    <cfRule type="expression" dxfId="290" priority="217" stopIfTrue="1">
      <formula>#REF!=7</formula>
    </cfRule>
    <cfRule type="expression" dxfId="289" priority="218" stopIfTrue="1">
      <formula>#REF!=1</formula>
    </cfRule>
    <cfRule type="expression" dxfId="288" priority="211" stopIfTrue="1">
      <formula>#REF!=1</formula>
    </cfRule>
    <cfRule type="expression" dxfId="287" priority="220" stopIfTrue="1">
      <formula>#REF!=3</formula>
    </cfRule>
    <cfRule type="expression" dxfId="286" priority="221" stopIfTrue="1">
      <formula>#REF!=4</formula>
    </cfRule>
    <cfRule type="expression" dxfId="285" priority="224" stopIfTrue="1">
      <formula>#REF!=7</formula>
    </cfRule>
    <cfRule type="expression" dxfId="284" priority="223" stopIfTrue="1">
      <formula>#REF!=6</formula>
    </cfRule>
  </conditionalFormatting>
  <conditionalFormatting sqref="D40:D48">
    <cfRule type="expression" dxfId="283" priority="228" stopIfTrue="1">
      <formula>#REF!=4</formula>
    </cfRule>
    <cfRule type="expression" dxfId="282" priority="229" stopIfTrue="1">
      <formula>#REF!=5</formula>
    </cfRule>
    <cfRule type="expression" dxfId="281" priority="227" stopIfTrue="1">
      <formula>#REF!=3</formula>
    </cfRule>
  </conditionalFormatting>
  <conditionalFormatting sqref="D78:D79">
    <cfRule type="expression" dxfId="280" priority="72" stopIfTrue="1">
      <formula>#REF!=7</formula>
    </cfRule>
  </conditionalFormatting>
  <conditionalFormatting sqref="D80:D81">
    <cfRule type="expression" dxfId="279" priority="36" stopIfTrue="1">
      <formula>#REF!=1</formula>
    </cfRule>
    <cfRule type="expression" dxfId="278" priority="38" stopIfTrue="1">
      <formula>#REF!=3</formula>
    </cfRule>
    <cfRule type="expression" dxfId="277" priority="42" stopIfTrue="1">
      <formula>#REF!=7</formula>
    </cfRule>
    <cfRule type="expression" dxfId="276" priority="41" stopIfTrue="1">
      <formula>#REF!=6</formula>
    </cfRule>
    <cfRule type="expression" dxfId="275" priority="39" stopIfTrue="1">
      <formula>#REF!=4</formula>
    </cfRule>
    <cfRule type="expression" dxfId="274" priority="40" stopIfTrue="1">
      <formula>#REF!=5</formula>
    </cfRule>
    <cfRule type="expression" dxfId="273" priority="37" stopIfTrue="1">
      <formula>#REF!=2</formula>
    </cfRule>
  </conditionalFormatting>
  <conditionalFormatting sqref="D81">
    <cfRule type="expression" dxfId="272" priority="55" stopIfTrue="1">
      <formula>#REF!=6</formula>
    </cfRule>
    <cfRule type="expression" dxfId="271" priority="56" stopIfTrue="1">
      <formula>#REF!=7</formula>
    </cfRule>
    <cfRule type="expression" dxfId="270" priority="57" stopIfTrue="1">
      <formula>#REF!=1</formula>
    </cfRule>
    <cfRule type="expression" dxfId="269" priority="52" stopIfTrue="1">
      <formula>#REF!=3</formula>
    </cfRule>
    <cfRule type="expression" dxfId="268" priority="51" stopIfTrue="1">
      <formula>#REF!=2</formula>
    </cfRule>
    <cfRule type="expression" dxfId="267" priority="53" stopIfTrue="1">
      <formula>#REF!=4</formula>
    </cfRule>
    <cfRule type="expression" dxfId="266" priority="54" stopIfTrue="1">
      <formula>#REF!=5</formula>
    </cfRule>
  </conditionalFormatting>
  <conditionalFormatting sqref="D82:D84">
    <cfRule type="expression" dxfId="265" priority="1474" stopIfTrue="1">
      <formula>#REF!=6</formula>
    </cfRule>
    <cfRule type="expression" dxfId="264" priority="1471" stopIfTrue="1">
      <formula>#REF!=3</formula>
    </cfRule>
    <cfRule type="expression" dxfId="263" priority="1473" stopIfTrue="1">
      <formula>#REF!=5</formula>
    </cfRule>
    <cfRule type="expression" dxfId="262" priority="1475" stopIfTrue="1">
      <formula>#REF!=7</formula>
    </cfRule>
    <cfRule type="expression" dxfId="261" priority="1472" stopIfTrue="1">
      <formula>#REF!=4</formula>
    </cfRule>
    <cfRule type="expression" dxfId="260" priority="1469" stopIfTrue="1">
      <formula>#REF!=1</formula>
    </cfRule>
    <cfRule type="expression" dxfId="259" priority="1470" stopIfTrue="1">
      <formula>#REF!=2</formula>
    </cfRule>
  </conditionalFormatting>
  <conditionalFormatting sqref="D83">
    <cfRule type="expression" dxfId="258" priority="1462" stopIfTrue="1">
      <formula>#REF!=1</formula>
    </cfRule>
    <cfRule type="expression" dxfId="257" priority="1464" stopIfTrue="1">
      <formula>#REF!=3</formula>
    </cfRule>
    <cfRule type="expression" dxfId="256" priority="1468" stopIfTrue="1">
      <formula>#REF!=7</formula>
    </cfRule>
    <cfRule type="expression" dxfId="255" priority="1467" stopIfTrue="1">
      <formula>#REF!=6</formula>
    </cfRule>
    <cfRule type="expression" dxfId="254" priority="1466" stopIfTrue="1">
      <formula>#REF!=5</formula>
    </cfRule>
    <cfRule type="expression" dxfId="253" priority="1465" stopIfTrue="1">
      <formula>#REF!=4</formula>
    </cfRule>
    <cfRule type="expression" dxfId="252" priority="1463" stopIfTrue="1">
      <formula>#REF!=2</formula>
    </cfRule>
  </conditionalFormatting>
  <conditionalFormatting sqref="D40:E42">
    <cfRule type="expression" dxfId="251" priority="225" stopIfTrue="1">
      <formula>#REF!=1</formula>
    </cfRule>
    <cfRule type="expression" dxfId="250" priority="226" stopIfTrue="1">
      <formula>#REF!=2</formula>
    </cfRule>
  </conditionalFormatting>
  <conditionalFormatting sqref="D81:E81">
    <cfRule type="expression" dxfId="249" priority="63" stopIfTrue="1">
      <formula>#REF!=7</formula>
    </cfRule>
    <cfRule type="expression" dxfId="248" priority="61" stopIfTrue="1">
      <formula>#REF!=5</formula>
    </cfRule>
    <cfRule type="expression" dxfId="247" priority="50" stopIfTrue="1">
      <formula>#REF!=1</formula>
    </cfRule>
    <cfRule type="expression" dxfId="246" priority="58" stopIfTrue="1">
      <formula>#REF!=2</formula>
    </cfRule>
    <cfRule type="expression" dxfId="245" priority="59" stopIfTrue="1">
      <formula>#REF!=3</formula>
    </cfRule>
    <cfRule type="expression" dxfId="244" priority="60" stopIfTrue="1">
      <formula>#REF!=4</formula>
    </cfRule>
    <cfRule type="expression" dxfId="243" priority="62" stopIfTrue="1">
      <formula>#REF!=6</formula>
    </cfRule>
  </conditionalFormatting>
  <conditionalFormatting sqref="D110:E111 G110:I111">
    <cfRule type="expression" dxfId="242" priority="868" stopIfTrue="1">
      <formula>#REF!=2</formula>
    </cfRule>
    <cfRule type="expression" dxfId="241" priority="872" stopIfTrue="1">
      <formula>#REF!=6</formula>
    </cfRule>
    <cfRule type="expression" dxfId="240" priority="871" stopIfTrue="1">
      <formula>#REF!=5</formula>
    </cfRule>
    <cfRule type="expression" dxfId="239" priority="870" stopIfTrue="1">
      <formula>#REF!=4</formula>
    </cfRule>
    <cfRule type="expression" dxfId="238" priority="869" stopIfTrue="1">
      <formula>#REF!=3</formula>
    </cfRule>
    <cfRule type="expression" dxfId="237" priority="873" stopIfTrue="1">
      <formula>#REF!=7</formula>
    </cfRule>
    <cfRule type="expression" dxfId="236" priority="867" stopIfTrue="1">
      <formula>#REF!=1</formula>
    </cfRule>
  </conditionalFormatting>
  <conditionalFormatting sqref="D77:F77">
    <cfRule type="expression" dxfId="235" priority="112" stopIfTrue="1">
      <formula>#REF!=7</formula>
    </cfRule>
  </conditionalFormatting>
  <conditionalFormatting sqref="D77:F79">
    <cfRule type="expression" dxfId="234" priority="76" stopIfTrue="1">
      <formula>#REF!=4</formula>
    </cfRule>
    <cfRule type="expression" dxfId="233" priority="77" stopIfTrue="1">
      <formula>#REF!=5</formula>
    </cfRule>
    <cfRule type="expression" dxfId="232" priority="78" stopIfTrue="1">
      <formula>#REF!=6</formula>
    </cfRule>
    <cfRule type="expression" dxfId="231" priority="71" stopIfTrue="1">
      <formula>#REF!=1</formula>
    </cfRule>
    <cfRule type="expression" dxfId="230" priority="74" stopIfTrue="1">
      <formula>#REF!=2</formula>
    </cfRule>
    <cfRule type="expression" dxfId="229" priority="75" stopIfTrue="1">
      <formula>#REF!=3</formula>
    </cfRule>
  </conditionalFormatting>
  <conditionalFormatting sqref="D39:I39 D43:I48">
    <cfRule type="expression" dxfId="228" priority="285" stopIfTrue="1">
      <formula>#REF!=7</formula>
    </cfRule>
    <cfRule type="expression" dxfId="227" priority="284" stopIfTrue="1">
      <formula>#REF!=6</formula>
    </cfRule>
  </conditionalFormatting>
  <conditionalFormatting sqref="D39:I39">
    <cfRule type="expression" dxfId="226" priority="283" stopIfTrue="1">
      <formula>#REF!=5</formula>
    </cfRule>
    <cfRule type="expression" dxfId="225" priority="282" stopIfTrue="1">
      <formula>#REF!=4</formula>
    </cfRule>
    <cfRule type="expression" dxfId="224" priority="281" stopIfTrue="1">
      <formula>#REF!=3</formula>
    </cfRule>
    <cfRule type="expression" dxfId="223" priority="280" stopIfTrue="1">
      <formula>#REF!=2</formula>
    </cfRule>
    <cfRule type="expression" dxfId="222" priority="279" stopIfTrue="1">
      <formula>#REF!=1</formula>
    </cfRule>
  </conditionalFormatting>
  <conditionalFormatting sqref="D43:I49">
    <cfRule type="expression" dxfId="221" priority="184" stopIfTrue="1">
      <formula>#REF!=2</formula>
    </cfRule>
  </conditionalFormatting>
  <conditionalFormatting sqref="D43:I53">
    <cfRule type="expression" dxfId="220" priority="183" stopIfTrue="1">
      <formula>#REF!=1</formula>
    </cfRule>
  </conditionalFormatting>
  <conditionalFormatting sqref="D49:I49">
    <cfRule type="expression" dxfId="219" priority="186" stopIfTrue="1">
      <formula>#REF!=4</formula>
    </cfRule>
    <cfRule type="expression" dxfId="218" priority="187" stopIfTrue="1">
      <formula>#REF!=5</formula>
    </cfRule>
    <cfRule type="expression" dxfId="217" priority="188" stopIfTrue="1">
      <formula>#REF!=6</formula>
    </cfRule>
    <cfRule type="expression" dxfId="216" priority="185" stopIfTrue="1">
      <formula>#REF!=3</formula>
    </cfRule>
  </conditionalFormatting>
  <conditionalFormatting sqref="D49:I53">
    <cfRule type="expression" dxfId="215" priority="189" stopIfTrue="1">
      <formula>#REF!=7</formula>
    </cfRule>
  </conditionalFormatting>
  <conditionalFormatting sqref="D64:I68">
    <cfRule type="expression" dxfId="214" priority="126" stopIfTrue="1">
      <formula>#REF!=7</formula>
    </cfRule>
    <cfRule type="expression" dxfId="213" priority="120" stopIfTrue="1">
      <formula>#REF!=1</formula>
    </cfRule>
    <cfRule type="expression" dxfId="212" priority="121" stopIfTrue="1">
      <formula>#REF!=2</formula>
    </cfRule>
    <cfRule type="expression" dxfId="211" priority="125" stopIfTrue="1">
      <formula>#REF!=6</formula>
    </cfRule>
    <cfRule type="expression" dxfId="210" priority="122" stopIfTrue="1">
      <formula>#REF!=3</formula>
    </cfRule>
    <cfRule type="expression" dxfId="209" priority="124" stopIfTrue="1">
      <formula>#REF!=5</formula>
    </cfRule>
    <cfRule type="expression" dxfId="208" priority="123" stopIfTrue="1">
      <formula>#REF!=4</formula>
    </cfRule>
  </conditionalFormatting>
  <conditionalFormatting sqref="E12:E14 A120:B129 G12:I14 C15:C16">
    <cfRule type="expression" dxfId="207" priority="2097" stopIfTrue="1">
      <formula>#REF!=7</formula>
    </cfRule>
  </conditionalFormatting>
  <conditionalFormatting sqref="E12:E14 A120:B129">
    <cfRule type="expression" dxfId="206" priority="2096" stopIfTrue="1">
      <formula>#REF!=6</formula>
    </cfRule>
    <cfRule type="expression" dxfId="205" priority="2095" stopIfTrue="1">
      <formula>#REF!=5</formula>
    </cfRule>
    <cfRule type="expression" dxfId="204" priority="2094" stopIfTrue="1">
      <formula>#REF!=4</formula>
    </cfRule>
    <cfRule type="expression" dxfId="203" priority="2093" stopIfTrue="1">
      <formula>#REF!=3</formula>
    </cfRule>
  </conditionalFormatting>
  <conditionalFormatting sqref="E12:E14">
    <cfRule type="expression" dxfId="202" priority="2091" stopIfTrue="1">
      <formula>#REF!=1</formula>
    </cfRule>
    <cfRule type="expression" dxfId="201" priority="2092" stopIfTrue="1">
      <formula>#REF!=2</formula>
    </cfRule>
  </conditionalFormatting>
  <conditionalFormatting sqref="E40:E42 G40:I42">
    <cfRule type="expression" dxfId="200" priority="257" stopIfTrue="1">
      <formula>#REF!=5</formula>
    </cfRule>
    <cfRule type="expression" dxfId="199" priority="256" stopIfTrue="1">
      <formula>#REF!=4</formula>
    </cfRule>
    <cfRule type="expression" dxfId="198" priority="254" stopIfTrue="1">
      <formula>#REF!=2</formula>
    </cfRule>
    <cfRule type="expression" dxfId="197" priority="266" stopIfTrue="1">
      <formula>#REF!=7</formula>
    </cfRule>
    <cfRule type="expression" dxfId="196" priority="265" stopIfTrue="1">
      <formula>#REF!=6</formula>
    </cfRule>
    <cfRule type="expression" dxfId="195" priority="253" stopIfTrue="1">
      <formula>#REF!=1</formula>
    </cfRule>
    <cfRule type="expression" dxfId="194" priority="252" stopIfTrue="1">
      <formula>#REF!=7</formula>
    </cfRule>
    <cfRule type="expression" dxfId="193" priority="251" stopIfTrue="1">
      <formula>#REF!=6</formula>
    </cfRule>
    <cfRule type="expression" dxfId="192" priority="249" stopIfTrue="1">
      <formula>#REF!=4</formula>
    </cfRule>
    <cfRule type="expression" dxfId="191" priority="247" stopIfTrue="1">
      <formula>#REF!=2</formula>
    </cfRule>
    <cfRule type="expression" dxfId="190" priority="250" stopIfTrue="1">
      <formula>#REF!=5</formula>
    </cfRule>
    <cfRule type="expression" dxfId="189" priority="248" stopIfTrue="1">
      <formula>#REF!=3</formula>
    </cfRule>
    <cfRule type="expression" dxfId="188" priority="255" stopIfTrue="1">
      <formula>#REF!=3</formula>
    </cfRule>
    <cfRule type="expression" dxfId="187" priority="246" stopIfTrue="1">
      <formula>#REF!=1</formula>
    </cfRule>
    <cfRule type="expression" dxfId="186" priority="261" stopIfTrue="1">
      <formula>#REF!=2</formula>
    </cfRule>
    <cfRule type="expression" dxfId="185" priority="260" stopIfTrue="1">
      <formula>#REF!=1</formula>
    </cfRule>
    <cfRule type="expression" dxfId="184" priority="259" stopIfTrue="1">
      <formula>#REF!=7</formula>
    </cfRule>
    <cfRule type="expression" dxfId="183" priority="258" stopIfTrue="1">
      <formula>#REF!=6</formula>
    </cfRule>
  </conditionalFormatting>
  <conditionalFormatting sqref="E40:E42">
    <cfRule type="expression" dxfId="182" priority="241" stopIfTrue="1">
      <formula>#REF!=3</formula>
    </cfRule>
    <cfRule type="expression" dxfId="181" priority="242" stopIfTrue="1">
      <formula>#REF!=4</formula>
    </cfRule>
    <cfRule type="expression" dxfId="180" priority="243" stopIfTrue="1">
      <formula>#REF!=5</formula>
    </cfRule>
    <cfRule type="expression" dxfId="179" priority="245" stopIfTrue="1">
      <formula>#REF!=7</formula>
    </cfRule>
    <cfRule type="expression" dxfId="178" priority="244" stopIfTrue="1">
      <formula>#REF!=6</formula>
    </cfRule>
  </conditionalFormatting>
  <conditionalFormatting sqref="E80">
    <cfRule type="expression" dxfId="177" priority="33" stopIfTrue="1">
      <formula>#REF!=5</formula>
    </cfRule>
    <cfRule type="expression" dxfId="176" priority="32" stopIfTrue="1">
      <formula>#REF!=4</formula>
    </cfRule>
    <cfRule type="expression" dxfId="175" priority="31" stopIfTrue="1">
      <formula>#REF!=3</formula>
    </cfRule>
    <cfRule type="expression" dxfId="174" priority="30" stopIfTrue="1">
      <formula>#REF!=2</formula>
    </cfRule>
    <cfRule type="expression" dxfId="173" priority="29" stopIfTrue="1">
      <formula>#REF!=1</formula>
    </cfRule>
    <cfRule type="expression" dxfId="172" priority="35" stopIfTrue="1">
      <formula>#REF!=7</formula>
    </cfRule>
    <cfRule type="expression" dxfId="171" priority="34" stopIfTrue="1">
      <formula>#REF!=6</formula>
    </cfRule>
  </conditionalFormatting>
  <conditionalFormatting sqref="E81">
    <cfRule type="expression" dxfId="170" priority="65" stopIfTrue="1">
      <formula>#REF!=2</formula>
    </cfRule>
    <cfRule type="expression" dxfId="169" priority="64" stopIfTrue="1">
      <formula>#REF!=1</formula>
    </cfRule>
    <cfRule type="expression" dxfId="168" priority="66" stopIfTrue="1">
      <formula>#REF!=3</formula>
    </cfRule>
    <cfRule type="expression" dxfId="167" priority="67" stopIfTrue="1">
      <formula>#REF!=4</formula>
    </cfRule>
    <cfRule type="expression" dxfId="166" priority="68" stopIfTrue="1">
      <formula>#REF!=5</formula>
    </cfRule>
    <cfRule type="expression" dxfId="165" priority="69" stopIfTrue="1">
      <formula>#REF!=6</formula>
    </cfRule>
    <cfRule type="expression" dxfId="164" priority="70" stopIfTrue="1">
      <formula>#REF!=7</formula>
    </cfRule>
  </conditionalFormatting>
  <conditionalFormatting sqref="E82">
    <cfRule type="expression" dxfId="163" priority="22" stopIfTrue="1">
      <formula>#REF!=1</formula>
    </cfRule>
    <cfRule type="expression" dxfId="162" priority="23" stopIfTrue="1">
      <formula>#REF!=2</formula>
    </cfRule>
    <cfRule type="expression" dxfId="161" priority="24" stopIfTrue="1">
      <formula>#REF!=3</formula>
    </cfRule>
    <cfRule type="expression" dxfId="160" priority="26" stopIfTrue="1">
      <formula>#REF!=5</formula>
    </cfRule>
    <cfRule type="expression" dxfId="159" priority="27" stopIfTrue="1">
      <formula>#REF!=6</formula>
    </cfRule>
    <cfRule type="expression" dxfId="158" priority="28" stopIfTrue="1">
      <formula>#REF!=7</formula>
    </cfRule>
    <cfRule type="expression" dxfId="157" priority="25" stopIfTrue="1">
      <formula>#REF!=4</formula>
    </cfRule>
  </conditionalFormatting>
  <conditionalFormatting sqref="E108">
    <cfRule type="expression" dxfId="156" priority="349" stopIfTrue="1">
      <formula>#REF!=1</formula>
    </cfRule>
    <cfRule type="expression" dxfId="155" priority="355" stopIfTrue="1">
      <formula>#REF!=7</formula>
    </cfRule>
    <cfRule type="expression" dxfId="154" priority="350" stopIfTrue="1">
      <formula>#REF!=2</formula>
    </cfRule>
    <cfRule type="expression" dxfId="153" priority="352" stopIfTrue="1">
      <formula>#REF!=4</formula>
    </cfRule>
    <cfRule type="expression" dxfId="152" priority="354" stopIfTrue="1">
      <formula>#REF!=6</formula>
    </cfRule>
    <cfRule type="expression" dxfId="151" priority="353" stopIfTrue="1">
      <formula>#REF!=5</formula>
    </cfRule>
    <cfRule type="expression" dxfId="150" priority="351" stopIfTrue="1">
      <formula>#REF!=3</formula>
    </cfRule>
  </conditionalFormatting>
  <conditionalFormatting sqref="E78:F79">
    <cfRule type="expression" dxfId="149" priority="79" stopIfTrue="1">
      <formula>#REF!=7</formula>
    </cfRule>
  </conditionalFormatting>
  <conditionalFormatting sqref="E54:I56 A56:B56 E32:I32 A33 B50:B55 G15:I16">
    <cfRule type="expression" dxfId="148" priority="1111" stopIfTrue="1">
      <formula>#REF!=7</formula>
    </cfRule>
  </conditionalFormatting>
  <conditionalFormatting sqref="E54:I56 A56:B56">
    <cfRule type="expression" dxfId="147" priority="1110" stopIfTrue="1">
      <formula>#REF!=6</formula>
    </cfRule>
    <cfRule type="expression" dxfId="146" priority="1109" stopIfTrue="1">
      <formula>#REF!=5</formula>
    </cfRule>
    <cfRule type="expression" dxfId="145" priority="1108" stopIfTrue="1">
      <formula>#REF!=4</formula>
    </cfRule>
    <cfRule type="expression" dxfId="144" priority="1107" stopIfTrue="1">
      <formula>#REF!=3</formula>
    </cfRule>
    <cfRule type="expression" dxfId="143" priority="1106" stopIfTrue="1">
      <formula>#REF!=2</formula>
    </cfRule>
    <cfRule type="expression" dxfId="142" priority="1105" stopIfTrue="1">
      <formula>#REF!=1</formula>
    </cfRule>
  </conditionalFormatting>
  <conditionalFormatting sqref="E84:I86">
    <cfRule type="expression" dxfId="141" priority="553" stopIfTrue="1">
      <formula>#REF!=2</formula>
    </cfRule>
    <cfRule type="expression" dxfId="140" priority="554" stopIfTrue="1">
      <formula>#REF!=3</formula>
    </cfRule>
    <cfRule type="expression" dxfId="139" priority="555" stopIfTrue="1">
      <formula>#REF!=4</formula>
    </cfRule>
    <cfRule type="expression" dxfId="138" priority="556" stopIfTrue="1">
      <formula>#REF!=5</formula>
    </cfRule>
    <cfRule type="expression" dxfId="137" priority="557" stopIfTrue="1">
      <formula>#REF!=6</formula>
    </cfRule>
    <cfRule type="expression" dxfId="136" priority="552" stopIfTrue="1">
      <formula>#REF!=1</formula>
    </cfRule>
    <cfRule type="expression" dxfId="135" priority="558" stopIfTrue="1">
      <formula>#REF!=7</formula>
    </cfRule>
  </conditionalFormatting>
  <conditionalFormatting sqref="E93:I101">
    <cfRule type="expression" dxfId="134" priority="1083" stopIfTrue="1">
      <formula>#REF!=7</formula>
    </cfRule>
    <cfRule type="expression" dxfId="133" priority="1082" stopIfTrue="1">
      <formula>#REF!=6</formula>
    </cfRule>
    <cfRule type="expression" dxfId="132" priority="1081" stopIfTrue="1">
      <formula>#REF!=5</formula>
    </cfRule>
    <cfRule type="expression" dxfId="131" priority="1080" stopIfTrue="1">
      <formula>#REF!=4</formula>
    </cfRule>
    <cfRule type="expression" dxfId="130" priority="1079" stopIfTrue="1">
      <formula>#REF!=3</formula>
    </cfRule>
    <cfRule type="expression" dxfId="129" priority="1077" stopIfTrue="1">
      <formula>#REF!=1</formula>
    </cfRule>
    <cfRule type="expression" dxfId="128" priority="1078" stopIfTrue="1">
      <formula>#REF!=2</formula>
    </cfRule>
  </conditionalFormatting>
  <conditionalFormatting sqref="F7">
    <cfRule type="expression" dxfId="127" priority="19" stopIfTrue="1">
      <formula>#REF!=5</formula>
    </cfRule>
    <cfRule type="expression" dxfId="126" priority="15" stopIfTrue="1">
      <formula>#REF!=1</formula>
    </cfRule>
    <cfRule type="expression" dxfId="125" priority="16" stopIfTrue="1">
      <formula>#REF!=2</formula>
    </cfRule>
    <cfRule type="expression" dxfId="124" priority="17" stopIfTrue="1">
      <formula>#REF!=3</formula>
    </cfRule>
    <cfRule type="expression" dxfId="123" priority="18" stopIfTrue="1">
      <formula>#REF!=4</formula>
    </cfRule>
    <cfRule type="expression" dxfId="122" priority="21" stopIfTrue="1">
      <formula>#REF!=7</formula>
    </cfRule>
    <cfRule type="expression" dxfId="121" priority="20" stopIfTrue="1">
      <formula>#REF!=6</formula>
    </cfRule>
  </conditionalFormatting>
  <conditionalFormatting sqref="F8:F9">
    <cfRule type="expression" dxfId="120" priority="2" stopIfTrue="1">
      <formula>#REF!=2</formula>
    </cfRule>
    <cfRule type="expression" dxfId="119" priority="3" stopIfTrue="1">
      <formula>#REF!=3</formula>
    </cfRule>
    <cfRule type="expression" dxfId="118" priority="4" stopIfTrue="1">
      <formula>#REF!=4</formula>
    </cfRule>
    <cfRule type="expression" dxfId="117" priority="5" stopIfTrue="1">
      <formula>#REF!=5</formula>
    </cfRule>
    <cfRule type="expression" dxfId="116" priority="6" stopIfTrue="1">
      <formula>#REF!=6</formula>
    </cfRule>
    <cfRule type="expression" dxfId="115" priority="7" stopIfTrue="1">
      <formula>#REF!=7</formula>
    </cfRule>
    <cfRule type="expression" dxfId="114" priority="1" stopIfTrue="1">
      <formula>#REF!=1</formula>
    </cfRule>
  </conditionalFormatting>
  <conditionalFormatting sqref="F12:F31 A63:B86">
    <cfRule type="expression" dxfId="113" priority="140" stopIfTrue="1">
      <formula>#REF!=7</formula>
    </cfRule>
    <cfRule type="expression" dxfId="112" priority="134" stopIfTrue="1">
      <formula>#REF!=1</formula>
    </cfRule>
    <cfRule type="expression" dxfId="111" priority="135" stopIfTrue="1">
      <formula>#REF!=2</formula>
    </cfRule>
    <cfRule type="expression" dxfId="110" priority="136" stopIfTrue="1">
      <formula>#REF!=3</formula>
    </cfRule>
    <cfRule type="expression" dxfId="109" priority="137" stopIfTrue="1">
      <formula>#REF!=4</formula>
    </cfRule>
    <cfRule type="expression" dxfId="108" priority="138" stopIfTrue="1">
      <formula>#REF!=5</formula>
    </cfRule>
    <cfRule type="expression" dxfId="107" priority="139" stopIfTrue="1">
      <formula>#REF!=6</formula>
    </cfRule>
  </conditionalFormatting>
  <conditionalFormatting sqref="F17:F31 D9:D18">
    <cfRule type="expression" dxfId="106" priority="1804" stopIfTrue="1">
      <formula>#REF!=1</formula>
    </cfRule>
  </conditionalFormatting>
  <conditionalFormatting sqref="F49">
    <cfRule type="expression" dxfId="105" priority="177" stopIfTrue="1">
      <formula>#REF!=2</formula>
    </cfRule>
    <cfRule type="expression" dxfId="104" priority="180" stopIfTrue="1">
      <formula>#REF!=5</formula>
    </cfRule>
    <cfRule type="expression" dxfId="103" priority="181" stopIfTrue="1">
      <formula>#REF!=6</formula>
    </cfRule>
    <cfRule type="expression" dxfId="102" priority="182" stopIfTrue="1">
      <formula>#REF!=7</formula>
    </cfRule>
    <cfRule type="expression" dxfId="101" priority="171" stopIfTrue="1">
      <formula>#REF!=3</formula>
    </cfRule>
    <cfRule type="expression" dxfId="100" priority="169" stopIfTrue="1">
      <formula>#REF!=1</formula>
    </cfRule>
    <cfRule type="expression" dxfId="99" priority="170" stopIfTrue="1">
      <formula>#REF!=2</formula>
    </cfRule>
    <cfRule type="expression" dxfId="98" priority="179" stopIfTrue="1">
      <formula>#REF!=4</formula>
    </cfRule>
    <cfRule type="expression" dxfId="97" priority="178" stopIfTrue="1">
      <formula>#REF!=3</formula>
    </cfRule>
    <cfRule type="expression" dxfId="96" priority="176" stopIfTrue="1">
      <formula>#REF!=1</formula>
    </cfRule>
    <cfRule type="expression" dxfId="95" priority="175" stopIfTrue="1">
      <formula>#REF!=7</formula>
    </cfRule>
    <cfRule type="expression" dxfId="94" priority="174" stopIfTrue="1">
      <formula>#REF!=6</formula>
    </cfRule>
    <cfRule type="expression" dxfId="93" priority="173" stopIfTrue="1">
      <formula>#REF!=5</formula>
    </cfRule>
    <cfRule type="expression" dxfId="92" priority="172" stopIfTrue="1">
      <formula>#REF!=4</formula>
    </cfRule>
  </conditionalFormatting>
  <conditionalFormatting sqref="F54:F56">
    <cfRule type="expression" dxfId="91" priority="156" stopIfTrue="1">
      <formula>#REF!=3</formula>
    </cfRule>
    <cfRule type="expression" dxfId="90" priority="155" stopIfTrue="1">
      <formula>#REF!=2</formula>
    </cfRule>
    <cfRule type="expression" dxfId="89" priority="154" stopIfTrue="1">
      <formula>#REF!=1</formula>
    </cfRule>
    <cfRule type="expression" dxfId="88" priority="159" stopIfTrue="1">
      <formula>#REF!=6</formula>
    </cfRule>
    <cfRule type="expression" dxfId="87" priority="158" stopIfTrue="1">
      <formula>#REF!=5</formula>
    </cfRule>
    <cfRule type="expression" dxfId="86" priority="157" stopIfTrue="1">
      <formula>#REF!=4</formula>
    </cfRule>
  </conditionalFormatting>
  <conditionalFormatting sqref="F55">
    <cfRule type="expression" dxfId="85" priority="153" stopIfTrue="1">
      <formula>#REF!=6</formula>
    </cfRule>
    <cfRule type="expression" dxfId="84" priority="152" stopIfTrue="1">
      <formula>#REF!=5</formula>
    </cfRule>
    <cfRule type="expression" dxfId="83" priority="151" stopIfTrue="1">
      <formula>#REF!=4</formula>
    </cfRule>
    <cfRule type="expression" dxfId="82" priority="150" stopIfTrue="1">
      <formula>#REF!=3</formula>
    </cfRule>
    <cfRule type="expression" dxfId="81" priority="149" stopIfTrue="1">
      <formula>#REF!=2</formula>
    </cfRule>
    <cfRule type="expression" dxfId="80" priority="148" stopIfTrue="1">
      <formula>#REF!=1</formula>
    </cfRule>
  </conditionalFormatting>
  <conditionalFormatting sqref="F69:F76">
    <cfRule type="expression" dxfId="79" priority="133" stopIfTrue="1">
      <formula>#REF!=7</formula>
    </cfRule>
    <cfRule type="expression" dxfId="78" priority="129" stopIfTrue="1">
      <formula>#REF!=3</formula>
    </cfRule>
    <cfRule type="expression" dxfId="77" priority="130" stopIfTrue="1">
      <formula>#REF!=4</formula>
    </cfRule>
    <cfRule type="expression" dxfId="76" priority="132" stopIfTrue="1">
      <formula>#REF!=6</formula>
    </cfRule>
    <cfRule type="expression" dxfId="75" priority="127" stopIfTrue="1">
      <formula>#REF!=1</formula>
    </cfRule>
    <cfRule type="expression" dxfId="74" priority="131" stopIfTrue="1">
      <formula>#REF!=5</formula>
    </cfRule>
    <cfRule type="expression" dxfId="73" priority="128" stopIfTrue="1">
      <formula>#REF!=2</formula>
    </cfRule>
  </conditionalFormatting>
  <conditionalFormatting sqref="F10:I11">
    <cfRule type="expression" dxfId="72" priority="1932" stopIfTrue="1">
      <formula>#REF!=3</formula>
    </cfRule>
    <cfRule type="expression" dxfId="71" priority="1931" stopIfTrue="1">
      <formula>#REF!=2</formula>
    </cfRule>
    <cfRule type="expression" dxfId="70" priority="1930" stopIfTrue="1">
      <formula>#REF!=1</formula>
    </cfRule>
    <cfRule type="expression" dxfId="69" priority="1936" stopIfTrue="1">
      <formula>#REF!=7</formula>
    </cfRule>
    <cfRule type="expression" dxfId="68" priority="1935" stopIfTrue="1">
      <formula>#REF!=6</formula>
    </cfRule>
    <cfRule type="expression" dxfId="67" priority="1934" stopIfTrue="1">
      <formula>#REF!=5</formula>
    </cfRule>
    <cfRule type="expression" dxfId="66" priority="1933" stopIfTrue="1">
      <formula>#REF!=4</formula>
    </cfRule>
  </conditionalFormatting>
  <conditionalFormatting sqref="F40:I42">
    <cfRule type="expression" dxfId="65" priority="203" stopIfTrue="1">
      <formula>#REF!=2</formula>
    </cfRule>
    <cfRule type="expression" dxfId="64" priority="208" stopIfTrue="1">
      <formula>#REF!=7</formula>
    </cfRule>
    <cfRule type="expression" dxfId="63" priority="207" stopIfTrue="1">
      <formula>#REF!=6</formula>
    </cfRule>
    <cfRule type="expression" dxfId="62" priority="202" stopIfTrue="1">
      <formula>#REF!=1</formula>
    </cfRule>
  </conditionalFormatting>
  <conditionalFormatting sqref="F40:I48">
    <cfRule type="expression" dxfId="61" priority="204" stopIfTrue="1">
      <formula>#REF!=3</formula>
    </cfRule>
    <cfRule type="expression" dxfId="60" priority="205" stopIfTrue="1">
      <formula>#REF!=4</formula>
    </cfRule>
    <cfRule type="expression" dxfId="59" priority="206" stopIfTrue="1">
      <formula>#REF!=5</formula>
    </cfRule>
  </conditionalFormatting>
  <conditionalFormatting sqref="G12:I16 C15:C16 D19:E25 G19:I31">
    <cfRule type="expression" dxfId="58" priority="2008" stopIfTrue="1">
      <formula>#REF!=2</formula>
    </cfRule>
    <cfRule type="expression" dxfId="57" priority="2012" stopIfTrue="1">
      <formula>#REF!=6</formula>
    </cfRule>
    <cfRule type="expression" dxfId="56" priority="2011" stopIfTrue="1">
      <formula>#REF!=5</formula>
    </cfRule>
    <cfRule type="expression" dxfId="55" priority="2010" stopIfTrue="1">
      <formula>#REF!=4</formula>
    </cfRule>
    <cfRule type="expression" dxfId="54" priority="2009" stopIfTrue="1">
      <formula>#REF!=3</formula>
    </cfRule>
  </conditionalFormatting>
  <conditionalFormatting sqref="G12:I16 C15:C16 D19:E25">
    <cfRule type="expression" dxfId="53" priority="2007" stopIfTrue="1">
      <formula>#REF!=1</formula>
    </cfRule>
  </conditionalFormatting>
  <conditionalFormatting sqref="G15:I16">
    <cfRule type="expression" dxfId="52" priority="1972" stopIfTrue="1">
      <formula>#REF!=1</formula>
    </cfRule>
    <cfRule type="expression" dxfId="51" priority="1973" stopIfTrue="1">
      <formula>#REF!=2</formula>
    </cfRule>
    <cfRule type="expression" dxfId="50" priority="1975" stopIfTrue="1">
      <formula>#REF!=4</formula>
    </cfRule>
    <cfRule type="expression" dxfId="49" priority="1976" stopIfTrue="1">
      <formula>#REF!=5</formula>
    </cfRule>
    <cfRule type="expression" dxfId="48" priority="1984" stopIfTrue="1">
      <formula>#REF!=6</formula>
    </cfRule>
    <cfRule type="expression" dxfId="47" priority="1985" stopIfTrue="1">
      <formula>#REF!=7</formula>
    </cfRule>
    <cfRule type="expression" dxfId="46" priority="1993" stopIfTrue="1">
      <formula>#REF!=1</formula>
    </cfRule>
    <cfRule type="expression" dxfId="45" priority="1994" stopIfTrue="1">
      <formula>#REF!=2</formula>
    </cfRule>
    <cfRule type="expression" dxfId="44" priority="1995" stopIfTrue="1">
      <formula>#REF!=3</formula>
    </cfRule>
    <cfRule type="expression" dxfId="43" priority="1996" stopIfTrue="1">
      <formula>#REF!=4</formula>
    </cfRule>
    <cfRule type="expression" dxfId="42" priority="1997" stopIfTrue="1">
      <formula>#REF!=5</formula>
    </cfRule>
    <cfRule type="expression" dxfId="41" priority="1998" stopIfTrue="1">
      <formula>#REF!=6</formula>
    </cfRule>
    <cfRule type="expression" dxfId="40" priority="1999" stopIfTrue="1">
      <formula>#REF!=7</formula>
    </cfRule>
    <cfRule type="expression" dxfId="39" priority="2000" stopIfTrue="1">
      <formula>#REF!=1</formula>
    </cfRule>
    <cfRule type="expression" dxfId="38" priority="2001" stopIfTrue="1">
      <formula>#REF!=2</formula>
    </cfRule>
    <cfRule type="expression" dxfId="37" priority="2002" stopIfTrue="1">
      <formula>#REF!=3</formula>
    </cfRule>
    <cfRule type="expression" dxfId="36" priority="2004" stopIfTrue="1">
      <formula>#REF!=5</formula>
    </cfRule>
    <cfRule type="expression" dxfId="35" priority="2005" stopIfTrue="1">
      <formula>#REF!=6</formula>
    </cfRule>
    <cfRule type="expression" dxfId="34" priority="2006" stopIfTrue="1">
      <formula>#REF!=7</formula>
    </cfRule>
    <cfRule type="expression" dxfId="33" priority="1974" stopIfTrue="1">
      <formula>#REF!=3</formula>
    </cfRule>
    <cfRule type="expression" dxfId="32" priority="2003" stopIfTrue="1">
      <formula>#REF!=4</formula>
    </cfRule>
  </conditionalFormatting>
  <conditionalFormatting sqref="G40:I42 E40:E48">
    <cfRule type="expression" dxfId="31" priority="263" stopIfTrue="1">
      <formula>#REF!=4</formula>
    </cfRule>
    <cfRule type="expression" dxfId="30" priority="264" stopIfTrue="1">
      <formula>#REF!=5</formula>
    </cfRule>
    <cfRule type="expression" dxfId="29" priority="262" stopIfTrue="1">
      <formula>#REF!=3</formula>
    </cfRule>
  </conditionalFormatting>
  <conditionalFormatting sqref="G69:I79 D70:E76 F80:I82 D83:I83">
    <cfRule type="expression" dxfId="28" priority="326" stopIfTrue="1">
      <formula>#REF!=6</formula>
    </cfRule>
    <cfRule type="expression" dxfId="27" priority="327" stopIfTrue="1">
      <formula>#REF!=7</formula>
    </cfRule>
    <cfRule type="expression" dxfId="26" priority="322" stopIfTrue="1">
      <formula>#REF!=2</formula>
    </cfRule>
    <cfRule type="expression" dxfId="25" priority="323" stopIfTrue="1">
      <formula>#REF!=3</formula>
    </cfRule>
    <cfRule type="expression" dxfId="24" priority="321" stopIfTrue="1">
      <formula>#REF!=1</formula>
    </cfRule>
    <cfRule type="expression" dxfId="23" priority="324" stopIfTrue="1">
      <formula>#REF!=4</formula>
    </cfRule>
    <cfRule type="expression" dxfId="22" priority="325" stopIfTrue="1">
      <formula>#REF!=5</formula>
    </cfRule>
  </conditionalFormatting>
  <conditionalFormatting sqref="H17:H18">
    <cfRule type="expression" dxfId="21" priority="1561" stopIfTrue="1">
      <formula>#REF!=2</formula>
    </cfRule>
    <cfRule type="expression" dxfId="20" priority="1562" stopIfTrue="1">
      <formula>#REF!=3</formula>
    </cfRule>
    <cfRule type="expression" dxfId="19" priority="1563" stopIfTrue="1">
      <formula>#REF!=4</formula>
    </cfRule>
    <cfRule type="expression" dxfId="18" priority="1564" stopIfTrue="1">
      <formula>#REF!=5</formula>
    </cfRule>
    <cfRule type="expression" dxfId="17" priority="1580" stopIfTrue="1">
      <formula>#REF!=7</formula>
    </cfRule>
    <cfRule type="expression" dxfId="16" priority="1578" stopIfTrue="1">
      <formula>#REF!=5</formula>
    </cfRule>
    <cfRule type="expression" dxfId="15" priority="1577" stopIfTrue="1">
      <formula>#REF!=4</formula>
    </cfRule>
    <cfRule type="expression" dxfId="14" priority="1576" stopIfTrue="1">
      <formula>#REF!=3</formula>
    </cfRule>
    <cfRule type="expression" dxfId="13" priority="1575" stopIfTrue="1">
      <formula>#REF!=2</formula>
    </cfRule>
    <cfRule type="expression" dxfId="12" priority="1579" stopIfTrue="1">
      <formula>#REF!=6</formula>
    </cfRule>
    <cfRule type="expression" dxfId="11" priority="1574" stopIfTrue="1">
      <formula>#REF!=1</formula>
    </cfRule>
    <cfRule type="expression" dxfId="10" priority="1573" stopIfTrue="1">
      <formula>#REF!=7</formula>
    </cfRule>
    <cfRule type="expression" dxfId="9" priority="1565" stopIfTrue="1">
      <formula>#REF!=6</formula>
    </cfRule>
    <cfRule type="expression" dxfId="8" priority="1572" stopIfTrue="1">
      <formula>#REF!=6</formula>
    </cfRule>
    <cfRule type="expression" dxfId="7" priority="1571" stopIfTrue="1">
      <formula>#REF!=5</formula>
    </cfRule>
    <cfRule type="expression" dxfId="6" priority="1570" stopIfTrue="1">
      <formula>#REF!=4</formula>
    </cfRule>
    <cfRule type="expression" dxfId="5" priority="1569" stopIfTrue="1">
      <formula>#REF!=3</formula>
    </cfRule>
    <cfRule type="expression" dxfId="4" priority="1568" stopIfTrue="1">
      <formula>#REF!=2</formula>
    </cfRule>
    <cfRule type="expression" dxfId="3" priority="1567" stopIfTrue="1">
      <formula>#REF!=1</formula>
    </cfRule>
    <cfRule type="expression" dxfId="2" priority="1566" stopIfTrue="1">
      <formula>#REF!=7</formula>
    </cfRule>
    <cfRule type="expression" dxfId="1" priority="1560" stopIfTrue="1">
      <formula>#REF!=1</formula>
    </cfRule>
  </conditionalFormatting>
  <conditionalFormatting sqref="T7">
    <cfRule type="top10" dxfId="0" priority="1627" rank="1"/>
  </conditionalFormatting>
  <pageMargins left="0.23622047244094491" right="0.23622047244094491" top="0.35433070866141736" bottom="0.35433070866141736" header="0.31496062992125984" footer="0.31496062992125984"/>
  <pageSetup scale="31" orientation="landscape" r:id="rId1"/>
  <rowBreaks count="2" manualBreakCount="2">
    <brk id="38" max="55" man="1"/>
    <brk id="84" max="55" man="1"/>
  </rowBreaks>
  <colBreaks count="1" manualBreakCount="1">
    <brk id="37" max="13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577497EF145546A2D516F65A2EACE7" ma:contentTypeVersion="2" ma:contentTypeDescription="Crear nuevo documento." ma:contentTypeScope="" ma:versionID="19ff4b827582df921dcf128a6ddf0f23">
  <xsd:schema xmlns:xsd="http://www.w3.org/2001/XMLSchema" xmlns:xs="http://www.w3.org/2001/XMLSchema" xmlns:p="http://schemas.microsoft.com/office/2006/metadata/properties" xmlns:ns2="689896d7-8268-49fd-9b83-d1eac90724be" targetNamespace="http://schemas.microsoft.com/office/2006/metadata/properties" ma:root="true" ma:fieldsID="8a4b93448f75dd65f041898d57d5ad86" ns2:_="">
    <xsd:import namespace="689896d7-8268-49fd-9b83-d1eac90724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896d7-8268-49fd-9b83-d1eac907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F76216-9ABE-4AAA-9C22-E367F2E483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4B1364-F740-4232-83B1-12B0C001F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896d7-8268-49fd-9b83-d1eac90724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84DC2A-0B47-4301-9E59-5548A26B4F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Edda Maria Vasquez Patrón</dc:creator>
  <cp:keywords/>
  <dc:description/>
  <cp:lastModifiedBy>Jenny Angelica Hernandez Brausin</cp:lastModifiedBy>
  <cp:revision/>
  <dcterms:created xsi:type="dcterms:W3CDTF">2021-10-14T15:18:03Z</dcterms:created>
  <dcterms:modified xsi:type="dcterms:W3CDTF">2024-11-21T02:35:56Z</dcterms:modified>
  <cp:category/>
  <cp:contentStatus/>
</cp:coreProperties>
</file>