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07C4A51-AE31-4550-9518-0FB7A1013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'2026'!$A$1:$BF$149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H139" i="1" l="1"/>
  <c r="AI139" i="1"/>
  <c r="AJ139" i="1" s="1"/>
  <c r="AI51" i="1"/>
  <c r="AH51" i="1"/>
  <c r="AH14" i="1"/>
  <c r="AI14" i="1"/>
  <c r="AJ14" i="1" s="1"/>
  <c r="AH56" i="1"/>
  <c r="AI56" i="1"/>
  <c r="AH93" i="1"/>
  <c r="AI93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H81" i="1"/>
  <c r="AI81" i="1"/>
  <c r="AH76" i="1"/>
  <c r="AI76" i="1"/>
  <c r="Q123" i="1"/>
  <c r="AD123" i="1"/>
  <c r="AE123" i="1"/>
  <c r="AD124" i="1" s="1"/>
  <c r="AF123" i="1"/>
  <c r="AG123" i="1"/>
  <c r="K123" i="1"/>
  <c r="L123" i="1"/>
  <c r="M123" i="1"/>
  <c r="N123" i="1"/>
  <c r="O123" i="1"/>
  <c r="P123" i="1"/>
  <c r="R123" i="1"/>
  <c r="S123" i="1"/>
  <c r="T123" i="1"/>
  <c r="U123" i="1"/>
  <c r="V123" i="1"/>
  <c r="W123" i="1"/>
  <c r="V124" i="1" s="1"/>
  <c r="X123" i="1"/>
  <c r="Y123" i="1"/>
  <c r="X124" i="1" s="1"/>
  <c r="Z123" i="1"/>
  <c r="AA123" i="1"/>
  <c r="AB123" i="1"/>
  <c r="AC123" i="1"/>
  <c r="J12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J143" i="1"/>
  <c r="K111" i="1"/>
  <c r="K96" i="1"/>
  <c r="K63" i="1"/>
  <c r="K37" i="1"/>
  <c r="AI32" i="1"/>
  <c r="AH32" i="1"/>
  <c r="AH142" i="1"/>
  <c r="AI142" i="1"/>
  <c r="AH137" i="1"/>
  <c r="AI137" i="1"/>
  <c r="AH133" i="1"/>
  <c r="AI133" i="1"/>
  <c r="AH141" i="1"/>
  <c r="AI141" i="1"/>
  <c r="AH138" i="1"/>
  <c r="AI138" i="1"/>
  <c r="AH135" i="1"/>
  <c r="AI135" i="1"/>
  <c r="AH136" i="1"/>
  <c r="AI136" i="1"/>
  <c r="AH140" i="1"/>
  <c r="AI140" i="1"/>
  <c r="AH134" i="1"/>
  <c r="AI134" i="1"/>
  <c r="AH109" i="1"/>
  <c r="AI109" i="1"/>
  <c r="AH22" i="1"/>
  <c r="AI22" i="1"/>
  <c r="AH107" i="1"/>
  <c r="AI107" i="1"/>
  <c r="AH108" i="1"/>
  <c r="AI108" i="1"/>
  <c r="AH105" i="1"/>
  <c r="AI105" i="1"/>
  <c r="AH106" i="1"/>
  <c r="AI106" i="1"/>
  <c r="AH74" i="1"/>
  <c r="AI74" i="1"/>
  <c r="AH75" i="1"/>
  <c r="AI75" i="1"/>
  <c r="AH80" i="1"/>
  <c r="AI80" i="1"/>
  <c r="AH79" i="1"/>
  <c r="AI79" i="1"/>
  <c r="AI82" i="1"/>
  <c r="AH82" i="1"/>
  <c r="AH77" i="1"/>
  <c r="AI77" i="1"/>
  <c r="AI72" i="1"/>
  <c r="AI73" i="1"/>
  <c r="AH72" i="1"/>
  <c r="AH73" i="1"/>
  <c r="J96" i="1"/>
  <c r="L96" i="1"/>
  <c r="M96" i="1"/>
  <c r="N96" i="1"/>
  <c r="O96" i="1"/>
  <c r="P96" i="1"/>
  <c r="Q96" i="1"/>
  <c r="R96" i="1"/>
  <c r="S96" i="1"/>
  <c r="T96" i="1"/>
  <c r="U96" i="1"/>
  <c r="T97" i="1" s="1"/>
  <c r="V96" i="1"/>
  <c r="W96" i="1"/>
  <c r="X96" i="1"/>
  <c r="Y96" i="1"/>
  <c r="Z96" i="1"/>
  <c r="AA96" i="1"/>
  <c r="AB96" i="1"/>
  <c r="AC96" i="1"/>
  <c r="AB97" i="1" s="1"/>
  <c r="AD96" i="1"/>
  <c r="AE96" i="1"/>
  <c r="AF96" i="1"/>
  <c r="AG96" i="1"/>
  <c r="AH78" i="1"/>
  <c r="AI78" i="1"/>
  <c r="AH83" i="1"/>
  <c r="AI83" i="1"/>
  <c r="AJ83" i="1" s="1"/>
  <c r="AH84" i="1"/>
  <c r="AI84" i="1"/>
  <c r="AH85" i="1"/>
  <c r="AI85" i="1"/>
  <c r="AH86" i="1"/>
  <c r="AI86" i="1"/>
  <c r="AH87" i="1"/>
  <c r="AI87" i="1"/>
  <c r="AH88" i="1"/>
  <c r="AI88" i="1"/>
  <c r="AH89" i="1"/>
  <c r="AI89" i="1"/>
  <c r="AH90" i="1"/>
  <c r="AI90" i="1"/>
  <c r="AH91" i="1"/>
  <c r="AI91" i="1"/>
  <c r="AH92" i="1"/>
  <c r="AI92" i="1"/>
  <c r="AH94" i="1"/>
  <c r="AI94" i="1"/>
  <c r="AH95" i="1"/>
  <c r="AI95" i="1"/>
  <c r="AI71" i="1"/>
  <c r="AH71" i="1"/>
  <c r="J37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J63" i="1"/>
  <c r="AH61" i="1"/>
  <c r="AI61" i="1"/>
  <c r="AH62" i="1"/>
  <c r="AI62" i="1"/>
  <c r="AI54" i="1"/>
  <c r="AH54" i="1"/>
  <c r="AI52" i="1"/>
  <c r="AI53" i="1"/>
  <c r="AH52" i="1"/>
  <c r="AH53" i="1"/>
  <c r="AI50" i="1"/>
  <c r="AH50" i="1"/>
  <c r="AI47" i="1"/>
  <c r="AI48" i="1"/>
  <c r="AI49" i="1"/>
  <c r="AI55" i="1"/>
  <c r="AI57" i="1"/>
  <c r="AI58" i="1"/>
  <c r="AI59" i="1"/>
  <c r="AI60" i="1"/>
  <c r="AH47" i="1"/>
  <c r="AH48" i="1"/>
  <c r="AH49" i="1"/>
  <c r="AH55" i="1"/>
  <c r="AH57" i="1"/>
  <c r="AH58" i="1"/>
  <c r="AH59" i="1"/>
  <c r="AH60" i="1"/>
  <c r="AI46" i="1"/>
  <c r="AH46" i="1"/>
  <c r="AI45" i="1"/>
  <c r="AH45" i="1"/>
  <c r="AI30" i="1"/>
  <c r="AH30" i="1"/>
  <c r="AH25" i="1"/>
  <c r="AH29" i="1"/>
  <c r="AI29" i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104" i="1" s="1"/>
  <c r="A105" i="1" s="1"/>
  <c r="A106" i="1" s="1"/>
  <c r="A107" i="1" s="1"/>
  <c r="A108" i="1" s="1"/>
  <c r="A109" i="1" s="1"/>
  <c r="A110" i="1" s="1"/>
  <c r="A119" i="1" s="1"/>
  <c r="A120" i="1" s="1"/>
  <c r="A121" i="1" s="1"/>
  <c r="A122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N124" i="1"/>
  <c r="AJ56" i="1"/>
  <c r="L124" i="1"/>
  <c r="AJ51" i="1"/>
  <c r="AJ76" i="1"/>
  <c r="AF64" i="1"/>
  <c r="X64" i="1"/>
  <c r="T64" i="1"/>
  <c r="L64" i="1"/>
  <c r="AJ86" i="1"/>
  <c r="Z97" i="1"/>
  <c r="R97" i="1"/>
  <c r="AD64" i="1"/>
  <c r="V64" i="1"/>
  <c r="N64" i="1"/>
  <c r="AJ93" i="1"/>
  <c r="X97" i="1"/>
  <c r="P97" i="1"/>
  <c r="AB124" i="1"/>
  <c r="Z124" i="1"/>
  <c r="R124" i="1"/>
  <c r="AF124" i="1"/>
  <c r="P124" i="1"/>
  <c r="R64" i="1"/>
  <c r="AD97" i="1"/>
  <c r="N97" i="1"/>
  <c r="AJ133" i="1"/>
  <c r="T124" i="1"/>
  <c r="V97" i="1"/>
  <c r="AF97" i="1"/>
  <c r="AI96" i="1"/>
  <c r="J97" i="1"/>
  <c r="AH96" i="1"/>
  <c r="AH63" i="1"/>
  <c r="Z64" i="1"/>
  <c r="AB64" i="1"/>
  <c r="P64" i="1"/>
  <c r="J124" i="1"/>
  <c r="L97" i="1"/>
  <c r="AI63" i="1"/>
  <c r="J38" i="1"/>
  <c r="J144" i="1"/>
  <c r="L144" i="1"/>
  <c r="N144" i="1"/>
  <c r="P144" i="1"/>
  <c r="R144" i="1"/>
  <c r="T144" i="1"/>
  <c r="V144" i="1"/>
  <c r="X144" i="1"/>
  <c r="Z144" i="1"/>
  <c r="AB144" i="1"/>
  <c r="AD144" i="1"/>
  <c r="AF144" i="1"/>
  <c r="J64" i="1"/>
  <c r="AJ32" i="1"/>
  <c r="AJ30" i="1"/>
  <c r="AJ142" i="1"/>
  <c r="P130" i="1"/>
  <c r="AJ137" i="1"/>
  <c r="AJ141" i="1"/>
  <c r="AJ136" i="1"/>
  <c r="AJ138" i="1"/>
  <c r="AJ135" i="1"/>
  <c r="AJ140" i="1"/>
  <c r="AJ80" i="1"/>
  <c r="AJ109" i="1"/>
  <c r="AJ134" i="1"/>
  <c r="AJ91" i="1"/>
  <c r="AJ106" i="1"/>
  <c r="AJ108" i="1"/>
  <c r="AJ22" i="1"/>
  <c r="AJ74" i="1"/>
  <c r="AJ105" i="1"/>
  <c r="AJ107" i="1"/>
  <c r="AJ77" i="1"/>
  <c r="AJ79" i="1"/>
  <c r="AJ75" i="1"/>
  <c r="AJ71" i="1"/>
  <c r="AJ72" i="1"/>
  <c r="AJ82" i="1"/>
  <c r="AJ78" i="1"/>
  <c r="AJ73" i="1"/>
  <c r="AJ62" i="1"/>
  <c r="AJ60" i="1"/>
  <c r="AJ59" i="1"/>
  <c r="AJ61" i="1"/>
  <c r="AJ58" i="1"/>
  <c r="AJ53" i="1"/>
  <c r="AJ54" i="1"/>
  <c r="AJ57" i="1"/>
  <c r="AJ52" i="1"/>
  <c r="AJ50" i="1"/>
  <c r="AJ49" i="1"/>
  <c r="AJ48" i="1"/>
  <c r="AJ47" i="1"/>
  <c r="AJ29" i="1"/>
  <c r="AJ55" i="1"/>
  <c r="AJ45" i="1"/>
  <c r="AJ46" i="1"/>
  <c r="AH97" i="1" l="1"/>
  <c r="AH64" i="1"/>
  <c r="AJ63" i="1"/>
  <c r="AH20" i="1"/>
  <c r="AI20" i="1"/>
  <c r="AH16" i="1"/>
  <c r="AI16" i="1"/>
  <c r="AJ20" i="1" l="1"/>
  <c r="AJ16" i="1"/>
  <c r="T118" i="1" l="1"/>
  <c r="P118" i="1"/>
  <c r="N118" i="1"/>
  <c r="J118" i="1"/>
  <c r="AI120" i="1" l="1"/>
  <c r="AH120" i="1"/>
  <c r="AJ120" i="1" l="1"/>
  <c r="AI119" i="1" l="1"/>
  <c r="AH119" i="1"/>
  <c r="AJ119" i="1" l="1"/>
  <c r="AH132" i="1"/>
  <c r="AI132" i="1"/>
  <c r="AI131" i="1"/>
  <c r="AI143" i="1" s="1"/>
  <c r="AH131" i="1"/>
  <c r="AH143" i="1" s="1"/>
  <c r="AH122" i="1"/>
  <c r="AI122" i="1"/>
  <c r="AI121" i="1"/>
  <c r="AI123" i="1" s="1"/>
  <c r="AH121" i="1"/>
  <c r="AH104" i="1"/>
  <c r="AI104" i="1"/>
  <c r="AH110" i="1"/>
  <c r="AI110" i="1"/>
  <c r="AI11" i="1"/>
  <c r="AI12" i="1"/>
  <c r="AI15" i="1"/>
  <c r="AI17" i="1"/>
  <c r="AI18" i="1"/>
  <c r="AH33" i="1"/>
  <c r="AI33" i="1"/>
  <c r="AH34" i="1"/>
  <c r="AI34" i="1"/>
  <c r="AH35" i="1"/>
  <c r="AI35" i="1"/>
  <c r="AH36" i="1"/>
  <c r="AI36" i="1"/>
  <c r="AH26" i="1"/>
  <c r="AI26" i="1"/>
  <c r="AH27" i="1"/>
  <c r="AI27" i="1"/>
  <c r="AH28" i="1"/>
  <c r="AI28" i="1"/>
  <c r="AH31" i="1"/>
  <c r="AI31" i="1"/>
  <c r="AH21" i="1"/>
  <c r="AI21" i="1"/>
  <c r="AH23" i="1"/>
  <c r="AI23" i="1"/>
  <c r="AH24" i="1"/>
  <c r="AI24" i="1"/>
  <c r="AI25" i="1"/>
  <c r="AI19" i="1"/>
  <c r="AH12" i="1"/>
  <c r="AH15" i="1"/>
  <c r="AH17" i="1"/>
  <c r="AH18" i="1"/>
  <c r="AH19" i="1"/>
  <c r="AH11" i="1"/>
  <c r="AH123" i="1" l="1"/>
  <c r="AH37" i="1"/>
  <c r="AI111" i="1"/>
  <c r="AH111" i="1"/>
  <c r="AH124" i="1"/>
  <c r="AH144" i="1"/>
  <c r="AI37" i="1"/>
  <c r="AJ122" i="1"/>
  <c r="AJ90" i="1"/>
  <c r="AJ131" i="1"/>
  <c r="AJ121" i="1"/>
  <c r="AJ123" i="1" s="1"/>
  <c r="AJ87" i="1"/>
  <c r="AJ104" i="1"/>
  <c r="AJ110" i="1"/>
  <c r="AJ89" i="1"/>
  <c r="AJ95" i="1"/>
  <c r="AJ88" i="1"/>
  <c r="AJ15" i="1"/>
  <c r="AJ24" i="1"/>
  <c r="AJ84" i="1"/>
  <c r="AJ94" i="1"/>
  <c r="AJ26" i="1"/>
  <c r="AJ33" i="1"/>
  <c r="AJ85" i="1"/>
  <c r="AJ92" i="1"/>
  <c r="AJ132" i="1"/>
  <c r="AJ23" i="1"/>
  <c r="AJ31" i="1"/>
  <c r="AJ21" i="1"/>
  <c r="AJ28" i="1"/>
  <c r="AJ34" i="1"/>
  <c r="AJ25" i="1"/>
  <c r="AJ36" i="1"/>
  <c r="AJ35" i="1"/>
  <c r="AJ18" i="1"/>
  <c r="AJ12" i="1"/>
  <c r="AJ19" i="1"/>
  <c r="AJ17" i="1"/>
  <c r="AJ11" i="1"/>
  <c r="AJ27" i="1"/>
  <c r="AJ37" i="1" l="1"/>
  <c r="AJ111" i="1"/>
  <c r="AJ143" i="1"/>
  <c r="AH38" i="1"/>
  <c r="AH112" i="1"/>
  <c r="AJ96" i="1"/>
  <c r="L111" i="1"/>
  <c r="M111" i="1"/>
  <c r="N111" i="1"/>
  <c r="O111" i="1"/>
  <c r="N112" i="1" s="1"/>
  <c r="P111" i="1"/>
  <c r="Q111" i="1"/>
  <c r="P112" i="1" s="1"/>
  <c r="R111" i="1"/>
  <c r="S111" i="1"/>
  <c r="T111" i="1"/>
  <c r="U111" i="1"/>
  <c r="T112" i="1" s="1"/>
  <c r="V111" i="1"/>
  <c r="W111" i="1"/>
  <c r="V112" i="1" s="1"/>
  <c r="X111" i="1"/>
  <c r="Y111" i="1"/>
  <c r="X112" i="1" s="1"/>
  <c r="Z111" i="1"/>
  <c r="AA111" i="1"/>
  <c r="AB111" i="1"/>
  <c r="AC111" i="1"/>
  <c r="AB112" i="1" s="1"/>
  <c r="AD111" i="1"/>
  <c r="AE111" i="1"/>
  <c r="AD112" i="1" s="1"/>
  <c r="AF111" i="1"/>
  <c r="AG111" i="1"/>
  <c r="AF112" i="1" s="1"/>
  <c r="J111" i="1"/>
  <c r="Z112" i="1" l="1"/>
  <c r="R112" i="1"/>
  <c r="L112" i="1"/>
  <c r="J112" i="1"/>
  <c r="L103" i="1"/>
  <c r="T130" i="1"/>
  <c r="R130" i="1"/>
  <c r="L70" i="1"/>
  <c r="P70" i="1"/>
  <c r="J103" i="1"/>
  <c r="P44" i="1"/>
  <c r="AD44" i="1"/>
  <c r="R44" i="1"/>
  <c r="Z44" i="1"/>
  <c r="N44" i="1"/>
  <c r="AF70" i="1"/>
  <c r="AB70" i="1"/>
  <c r="X70" i="1"/>
  <c r="T70" i="1"/>
  <c r="J44" i="1"/>
  <c r="AF44" i="1"/>
  <c r="AB44" i="1"/>
  <c r="X44" i="1"/>
  <c r="T44" i="1"/>
  <c r="L44" i="1"/>
  <c r="Z70" i="1"/>
  <c r="R70" i="1"/>
  <c r="AF103" i="1"/>
  <c r="AB103" i="1"/>
  <c r="X103" i="1"/>
  <c r="T103" i="1"/>
  <c r="AD130" i="1"/>
  <c r="V130" i="1"/>
  <c r="V44" i="1"/>
  <c r="AF130" i="1"/>
  <c r="AB130" i="1"/>
  <c r="Z130" i="1"/>
  <c r="X130" i="1"/>
  <c r="N130" i="1"/>
  <c r="AD103" i="1"/>
  <c r="Z103" i="1"/>
  <c r="V103" i="1"/>
  <c r="R103" i="1"/>
  <c r="P103" i="1"/>
  <c r="N103" i="1"/>
  <c r="AD70" i="1"/>
  <c r="V70" i="1"/>
  <c r="N70" i="1"/>
  <c r="J70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D38" i="1" l="1"/>
  <c r="AB38" i="1"/>
  <c r="AF38" i="1"/>
  <c r="X38" i="1"/>
  <c r="Z38" i="1"/>
  <c r="V38" i="1"/>
  <c r="T38" i="1"/>
  <c r="R38" i="1"/>
  <c r="P38" i="1"/>
  <c r="N38" i="1"/>
  <c r="L38" i="1"/>
  <c r="AH69" i="1"/>
  <c r="AH43" i="1"/>
  <c r="J10" i="1"/>
  <c r="P10" i="1"/>
  <c r="AH102" i="1"/>
  <c r="Z10" i="1"/>
  <c r="N10" i="1"/>
  <c r="AF10" i="1"/>
  <c r="V10" i="1"/>
  <c r="X10" i="1"/>
  <c r="T10" i="1"/>
  <c r="AB10" i="1"/>
  <c r="AD10" i="1"/>
  <c r="R10" i="1"/>
  <c r="L10" i="1"/>
  <c r="AH9" i="1" l="1"/>
  <c r="AF118" i="1" l="1"/>
  <c r="AD118" i="1"/>
  <c r="R118" i="1"/>
  <c r="X118" i="1"/>
  <c r="AB118" i="1"/>
  <c r="Z118" i="1"/>
  <c r="V118" i="1"/>
  <c r="AH117" i="1" l="1"/>
  <c r="AH129" i="1"/>
</calcChain>
</file>

<file path=xl/sharedStrings.xml><?xml version="1.0" encoding="utf-8"?>
<sst xmlns="http://schemas.openxmlformats.org/spreadsheetml/2006/main" count="1037" uniqueCount="251">
  <si>
    <t>Código: F541</t>
  </si>
  <si>
    <t>CRONOGRAMA DE ACTIVIDADES PLAN DE TARABAJO SISTEMA DE GESTIÓN DE SEGURIDAD Y SALUD EN EL TRABAJO</t>
  </si>
  <si>
    <t>Versión: 2</t>
  </si>
  <si>
    <t>Pagina 1 de 1</t>
  </si>
  <si>
    <t>PLAN DE TRABAJO ANUAL SG - SST 2025</t>
  </si>
  <si>
    <t>RECURSOS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</si>
  <si>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</si>
  <si>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</si>
  <si>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</si>
  <si>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</si>
  <si>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</si>
  <si>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</si>
  <si>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</si>
  <si>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</si>
  <si>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</si>
  <si>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</si>
  <si>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</si>
  <si>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</si>
  <si>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</si>
  <si>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</si>
  <si>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</si>
  <si>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 xml:space="preserve">% CUMPLIMIENTO POR ACTIVIDAD ANUAL </t>
  </si>
  <si>
    <t>1. GESTION E IMPLEMENTACION DEL SG-SST</t>
  </si>
  <si>
    <t>Item</t>
  </si>
  <si>
    <t>OBJETIVO</t>
  </si>
  <si>
    <t>CICLO PHVA</t>
  </si>
  <si>
    <t xml:space="preserve">ACTIVIDAD </t>
  </si>
  <si>
    <t xml:space="preserve">EVIDENCIA </t>
  </si>
  <si>
    <t>RESPONSABLE</t>
  </si>
  <si>
    <t>FINANCIEROS</t>
  </si>
  <si>
    <t>TECNOLÓGICOS</t>
  </si>
  <si>
    <t>HUMANOS</t>
  </si>
  <si>
    <t>CUMPLIMIENTO MENSUAL</t>
  </si>
  <si>
    <t>PLANEAR</t>
  </si>
  <si>
    <t>Contratistas SST</t>
  </si>
  <si>
    <t>X</t>
  </si>
  <si>
    <t>Contratistas SST/ASESOR ARL/CORREDOR DE SEGUROS</t>
  </si>
  <si>
    <t xml:space="preserve"> </t>
  </si>
  <si>
    <t>HACER</t>
  </si>
  <si>
    <t>x</t>
  </si>
  <si>
    <t>lll</t>
  </si>
  <si>
    <t>ACTUAR</t>
  </si>
  <si>
    <t>TOTAL DE ACTIVIDADES POR MES PLANEADAS Vrs. EJECUTADAS</t>
  </si>
  <si>
    <t>% CUMPLIMIENTO MENSUAL</t>
  </si>
  <si>
    <t xml:space="preserve">2.SUBPROGRAMA DE HIGIENE Y SEGURIDAD INDUSTRIAL </t>
  </si>
  <si>
    <t>2.2. Estructurar Programa de Inspecciones de SST según prioridades de la Entidad y necesidades del SG-SST</t>
  </si>
  <si>
    <t>2.3. Estructurar programa de mediciones ambientales</t>
  </si>
  <si>
    <t>2.4. Gestionar la ejecución del simulacro Distrital de emergencias</t>
  </si>
  <si>
    <t>2.10. Desarrollar reuniones del COE</t>
  </si>
  <si>
    <t xml:space="preserve">Contratistas SST </t>
  </si>
  <si>
    <t>VERIFICAR</t>
  </si>
  <si>
    <t xml:space="preserve">3.SUBPROGRAMA DE MEDICINA PREVENTIVA Y DE TRABAJO </t>
  </si>
  <si>
    <t>3.1. Estructurar la semana del bienestar y la salud</t>
  </si>
  <si>
    <t>Fisioterapeuta</t>
  </si>
  <si>
    <t xml:space="preserve">Psicologo </t>
  </si>
  <si>
    <t>Psicólogo</t>
  </si>
  <si>
    <t>4.COPASST-CCL</t>
  </si>
  <si>
    <t>4.1. Establecer cronograma de actividades por comité para la vigencia</t>
  </si>
  <si>
    <t>CORREO</t>
  </si>
  <si>
    <t>4.5. Realizar seguimiento a las actividades propuestas en cada reunión</t>
  </si>
  <si>
    <t>5.PLAN DE CAPACITACIÓN EN SST</t>
  </si>
  <si>
    <t>5.1. Establecer plan de capacitación para el año vigente</t>
  </si>
  <si>
    <t>5.2. Desarrollar el plan de capacitación propuesto de acuerdo con programación realizada</t>
  </si>
  <si>
    <t>5.4. Replantear si es necesario las actividades referentes al Plan de Capacitaciòn en SST</t>
  </si>
  <si>
    <t>6.PLAN ESTRATEGICO DE SEGURIDAD VIAL - PESV</t>
  </si>
  <si>
    <t xml:space="preserve">6.1. Establecer Plan anual de trabajo PESV </t>
  </si>
  <si>
    <t>6.4. Actualizar base de datos de conductores</t>
  </si>
  <si>
    <t xml:space="preserve">6.8. Realizar inspecciones a vehículos </t>
  </si>
  <si>
    <t xml:space="preserve">  </t>
  </si>
  <si>
    <t>1.2.1 Matriz de capacitaciones (31/01/2026-31/01/2026)</t>
  </si>
  <si>
    <t>2.3.1 Programación de mediciones ambientales en las sedes que lo requieran (28/02/2026-28/02/2026)</t>
  </si>
  <si>
    <t>2.4.1 Actas de reunión (30/09/2026-30/09/2026)</t>
  </si>
  <si>
    <t>2.8.1 Informe de mediciones (31/12/2026-31/12/2026)</t>
  </si>
  <si>
    <t>2.9.1 Informe de simulacro, certificado IDEGER (31/10/2026-31/10/2026)</t>
  </si>
  <si>
    <t>2.10.1 Actas de reunión COE  (31/10/2026-31/10/2026)</t>
  </si>
  <si>
    <t>2.11.1 Informe de inspección, informe de comisión, plan de acción de inspecciones y reportes de seguridad, evidencias de los formatos aplicados, análisis de vulnerabilidad actualizado excel y word. (15/12/2026-15/12/2026)</t>
  </si>
  <si>
    <t>3.1.1 Anexo tecnico semana de la salud (31/03/2026-31/03/2026)</t>
  </si>
  <si>
    <t>3.3.1 Informes de IPT (31/12/2026-31/12/2026)</t>
  </si>
  <si>
    <t>3.4.1  Correos electrónicos y Memorando  (31/12/2026-31/12/2026)</t>
  </si>
  <si>
    <t xml:space="preserve">3.5.1 Matriz con resultados de examenes médico ocupacionales e Informe de condiciones de Salud (31/12/2026-31/12/2026)
</t>
  </si>
  <si>
    <t>4.2. Planificar acompañamiento del COPASST en inspecciones de seguridad y en auditoría interna al SG-SST</t>
  </si>
  <si>
    <t>4.2.1 Programación de inspecciones en compañía del COPASST y Programación de auditoría (28/02/2026-30/09/2026)</t>
  </si>
  <si>
    <t>4.3.1 Actas de reunionesCOPASST y resgitro asistencia reuniones CCL (31/12/2026-31/12/2026)</t>
  </si>
  <si>
    <t>4.5.1 Correos enviados sobre actividades propuestas de la reunión anterior (31/12/2026-31/12/2026)</t>
  </si>
  <si>
    <t>5.2.1 Listado de asistencias y de evaluaciones (31/12/2026-31/12/2026)</t>
  </si>
  <si>
    <t>5.3.1 Indicadores de capacitación (31/12/2026-31/12/2026)</t>
  </si>
  <si>
    <t>5.4.1. Plan de capacitación actualizado (31/08/2026-31/08/2026)</t>
  </si>
  <si>
    <t>6.1.1 Plan anual de trabajo PESV (28/02/2026-28/02/2026)</t>
  </si>
  <si>
    <t>6.2. Revisar documentación que hace parte del PESV</t>
  </si>
  <si>
    <t>6.2.1 Documentación revisada (31/03/2026-31/03/2026)</t>
  </si>
  <si>
    <t>6.3.1 Descarga mensual del soporte de forms (31/12/2026-31/12/2026)</t>
  </si>
  <si>
    <t>6.4.1 Base de datos actualizada (28/02/2026-31/08/2026)</t>
  </si>
  <si>
    <t>6.5.1 Base de datos de vehiculos y de conductores (28/02/2026-15/09/2026)</t>
  </si>
  <si>
    <t>6.7. Actualizar base de datos para recopilar la información para los indicadores</t>
  </si>
  <si>
    <t>6.6.1 Base de datos comparendos (30/03/2026-30/09/2026)</t>
  </si>
  <si>
    <t>3.7.1 Calendario y correos electrónicos  (31/12/2026-31/12/2026)</t>
  </si>
  <si>
    <t>3.6.1. Cronograma de actividades de intervención estructurado (28/02/2026-28/02/2026)</t>
  </si>
  <si>
    <t>3.2. Programar aplicación de caracterización sociodemográfica, del cuestionario nordico de síntomas y de la batería de riesgo psicosocial</t>
  </si>
  <si>
    <t xml:space="preserve">3.2.1 Registros de programación (30/09/2026-30/09/2026) </t>
  </si>
  <si>
    <t>3.8. Ejecutar semana de bienestar y salud</t>
  </si>
  <si>
    <t>3.8.1 Listas de asistencia y encuesta de satisfacción (30/08/2026-30/08/2026)</t>
  </si>
  <si>
    <t>3.9.1 Respuestas e Informes (31/12/2026-31/12/2026)</t>
  </si>
  <si>
    <t>3.11.1. Matriz de entrega de elementos ergonómicos (31/12/2026-31/12/2026)</t>
  </si>
  <si>
    <t>3.10.1 Envío de recomendaciones a teletrabajo (31/12/2026-31/12/2026)</t>
  </si>
  <si>
    <t>3.12.1 Correos electrónicos con conceptos de examenes médico ocupacionales realizados (31/12/2026-31/12/2026)</t>
  </si>
  <si>
    <t>3.14.1 Informe ausentismo por causa médica (31/12/2026-31/12/2026)</t>
  </si>
  <si>
    <t>3.13.1 Registros de asistencia (31/12/2026-31/12/2026)</t>
  </si>
  <si>
    <t>3.15.1 Matriz de seguimiento a casos incluidos los de la esfera mental  (31/12/2026-31/12/2026)</t>
  </si>
  <si>
    <t>3.16.1 Correos electrónicos (31/12/2026-31/12/2026)</t>
  </si>
  <si>
    <t xml:space="preserve">3.16. Comunicar los conceptos médicos ocupacionales con sus correspondientes recomendaciones medico laborales a los colaboradores de la Entidad (se realiza de acuerdo a solicitudes, al no presentarse en el periodo, la actividad será eliminada). </t>
  </si>
  <si>
    <t>3.17.1 Registro de la plataforma (15/07/2026-15/07/2026)</t>
  </si>
  <si>
    <t>3.18.1 Registros de correos enviados (31/12/2026-31/12/2026)</t>
  </si>
  <si>
    <t>3.20.1 Registro de las actividades realizadas en las estrategias colectivas (31/12/2026-31/12/2026)</t>
  </si>
  <si>
    <t>3.22.1 Registro de actividades cumplidas (31/12/2026-31/12/2026)</t>
  </si>
  <si>
    <t>3.23.1 Análisis de indicadores (31/12/2026-31/12/2026)</t>
  </si>
  <si>
    <t>3.24.1 Programas ajustados (31/12/2026-31/12/2026)</t>
  </si>
  <si>
    <t>4.1.1 Cronogramas de actividades establecidos y socializados (28/02/2026-28/02/2026)</t>
  </si>
  <si>
    <t>4.4.1 Formatos de inspecciones o investigaciones, según el caso, firmados (31/12/2026-31/12/2026)</t>
  </si>
  <si>
    <t xml:space="preserve">4.6. Realizar seguimiento a plan de acción derivado de investigaciones de accidentes, enfermedad laboral e inspecciones (a demanda, al no requerirse en el periodo, la actividad será eliminada). </t>
  </si>
  <si>
    <t>4.6.1 Evidencia de cierre o desarrollo de los planes de acción propuestos para investigación de accidentes, enfermedad laboral o inspecciones en los que participen miembros de los comités (31/12/2026-31/12/2026)</t>
  </si>
  <si>
    <t>5.1.1 Cronograma actividades de capacitación (31/01/2026-31/01/2026)</t>
  </si>
  <si>
    <t>5.3. Revisar el cumplimiento de la ejecución de plan de capacitación y la cobertura</t>
  </si>
  <si>
    <t>6.7.1 Base de datos indicadores actualizada (30/03/2026-30/03/2026)</t>
  </si>
  <si>
    <t>6.8.1 Formatos e Informe de inspecciones realizadas (30/11/2026-30/11/2026)</t>
  </si>
  <si>
    <t>2.2.1 Programa de Inspecciones aprobado (28/02/2026-28/02/2026)</t>
  </si>
  <si>
    <t>2.5. Establecer programación de gestión del COE</t>
  </si>
  <si>
    <t>2.5.1 Cronograma de actividades COE socializado  (28/02/2026-28/02/2026)</t>
  </si>
  <si>
    <t xml:space="preserve">2.13. Efectuar el reporte e investigación de los accidentes de trabajo a la ARL y a la EPS de acuerdo con su ocurrencia (se realizan de acuerdo a la ocurrencia del evento, al no presentarse en el periodo, la actividad será eliminada). </t>
  </si>
  <si>
    <t>2.15. Enviar correo solicitando evidencia de reinducción al SG-SST</t>
  </si>
  <si>
    <t>2.18. Efectuar cierre de hallazgos en el formato plan de acción</t>
  </si>
  <si>
    <t xml:space="preserve">1.25. Establecer planes de mejoramiento de acuerdo con hallazgos de inspecciones, revisión por la dirección, investigación de accidentes de trabajo, enfermedades laborales y auditorías al SG - SST y PESV. (a demanda, al no requerirse en el periodo, la actividad será eliminada). </t>
  </si>
  <si>
    <t xml:space="preserve">1.26. Hacer seguimiento a la ejecución de los planes de mejoramiento establecidos según los hallazgos de inspecciones, revisión por la dirección, investigación de accidentes de trabajo, enfermedades laborales y auditorías al SG-SST y PESV. (a demanda, al no requerirse en el periodo, la actividad será eliminada). </t>
  </si>
  <si>
    <t>1.24.1 Acta de la Revisión por la dirección (31/12/2026-31/12/2026)</t>
  </si>
  <si>
    <t xml:space="preserve">2.1. Establecer cronograma de reuniones y plan de capacitación para la Brigada de Emergencias </t>
  </si>
  <si>
    <t>2.1.1 Cronograma de reuniones y Plan de Capacitación de la Brigada (28/02/2026-28/02/2026)</t>
  </si>
  <si>
    <t>2.6. Efectuar reuniones de la Brigada de emergencias</t>
  </si>
  <si>
    <t>2.13.1 Registro de reporte a ARL y EPS de los accidentes de trabajo. (FURAT) Investigación AT.  (31/12/2026-31/12/2026)</t>
  </si>
  <si>
    <t>2.14.1 Estudios previos (30/11/2026-30/11/2026)</t>
  </si>
  <si>
    <t>2.15.1 Cruce de listado de funcionarios contra reinducciones. (31/12/2026-31/12/2026)</t>
  </si>
  <si>
    <t>2.16.1 Matriz de entrega de dotación según el caso (31/12/2026-31/12/2026)</t>
  </si>
  <si>
    <t>1.25.1 Plan de acción de inspecciones y reportes de seguridad del mes (31/12/2026-31/12/2026)</t>
  </si>
  <si>
    <t>1.26.1 Correo enviado con seguimiento al plan de acción de inspecciones y reportes de seguridad (31/12/2026-31/12/2026)</t>
  </si>
  <si>
    <t>2.17.1 Plan de acción de inspecciones y reportes de seguridad del mes  (31/12/2026-31/12/2026)</t>
  </si>
  <si>
    <t>2.18.1. Correo enviado con seguimiento al plan de acción de inspecciones y reportes de seguridad   (31/12/2026-31/12/2026)</t>
  </si>
  <si>
    <t>Responsable SST</t>
  </si>
  <si>
    <t>Profesional Emergencias</t>
  </si>
  <si>
    <t>Profesional Emergencias y Jefe de Brigadas</t>
  </si>
  <si>
    <t xml:space="preserve">Profesional Emergencias </t>
  </si>
  <si>
    <t xml:space="preserve">Fisioterapeuta </t>
  </si>
  <si>
    <t>Fisioterapeuta ARL</t>
  </si>
  <si>
    <t>Recursos físicos y Profesional PESV SST</t>
  </si>
  <si>
    <t>Profesional PESV SST</t>
  </si>
  <si>
    <t>6.9. Ejecutar programas del PESV</t>
  </si>
  <si>
    <t>6.9.1 Evidencias de ejecución de los programas del PESV (31/12/2026-31/12/2026)</t>
  </si>
  <si>
    <t>6.10. Establecer planes de mejoramiento de acuerdo con chequeos preoperacionales y hallazgos de inspecciones (a demanda, al no requerirse en el periodo, la actividad será eliminada).</t>
  </si>
  <si>
    <t>6.11. Hacer seguimiento a los planes de acción establecidos  (a demanda, al no requerirse en el periodo, la actividad será eliminada).</t>
  </si>
  <si>
    <t>6.12. Hacer seguimiento periódico a los indicadores del PESV</t>
  </si>
  <si>
    <t>6.10.1 Plan de acción de inspecciones y reportes de seguridad del mes (31/12/2026-31/12/2026)</t>
  </si>
  <si>
    <t>6.11.1 Correo enviado con seguimiento al plan de acción de inspecciones y reportes de seguridad (31/12/2026-31/12/2026)</t>
  </si>
  <si>
    <t>6.12.1Hoja de vida indicadores socializada con recursos físicos (31/12/2026-31/12/2026)</t>
  </si>
  <si>
    <t>1.1.1 Evaluación inicial del SGSST (31/01/2026-31/01/2026)
1.1.2 Evaluación final  del SGSST(31/12/2026-31/12/2026)</t>
  </si>
  <si>
    <t>1.2. Definir el cronograma de capacitaciones en temas de prevención de incidentes, accidentes, enfermedades laborales, medicina preventiva, atención de emErgencias y PESV, de acuerdo con los riesgos identificados, necesidades normativas y análisis de ausentismo para 2026.</t>
  </si>
  <si>
    <t xml:space="preserve">1.3. Definir cronograma anual de comunicaciones en SST </t>
  </si>
  <si>
    <t>1.3.1 Cronograma anual de comunicaciones establecido (31/01/2026-31/01/2026)</t>
  </si>
  <si>
    <t>1.4. Establecer cronograma anual de contratación 2026</t>
  </si>
  <si>
    <t>1.4.1 Cronograma anual de contratación con fechas clave de vencimiento y renovación de contratos SST (28/02/2026-28/02/2026)</t>
  </si>
  <si>
    <t>1.5.1 Plan de trabajo y actas mensuales de revisión con ARL y corredor seguros (01/01/2026-31/12/2026)</t>
  </si>
  <si>
    <t>1.7. Diseñar, revisar, aprobar y firmar el Plan Anual de Trabajo para el SG-SST y PESV</t>
  </si>
  <si>
    <t>1.10. Solicitar rendición de cuentas a todos los que tienen responsabilidades en el SG-SST (COPASST, CCL, Brigadas, colaboradores, Responsable del Sistema)</t>
  </si>
  <si>
    <t>1.6.1 Solicitud de actualización de documentación (01/01/2026-31/07/2026)</t>
  </si>
  <si>
    <t>1.7.1 Plan de Trabajo firmado (31/03/2026-31/03/2026)</t>
  </si>
  <si>
    <t>1.8.1 Matriz de Presupuesto anual con responsable (31/03/2026-31/03/2026)</t>
  </si>
  <si>
    <t>1.9.1 Tablero de información maestra actualizada (01/01/2026-31/12/2026)</t>
  </si>
  <si>
    <t>1.11.1 Procedimientos, programas, formatos e instructivos actualizados (01/12/2026-31/12/2026)</t>
  </si>
  <si>
    <t>1.12.1 Reporte de Estándares mínimos (31/12/2026-31/12/2026)</t>
  </si>
  <si>
    <t>1.13.1 Actas de seguimiento al Plan de Trabajo equipo SST (31/12/2026-31/12/2026)</t>
  </si>
  <si>
    <t>1.14.1 Matriz de seguimiento ejecución de presupuesto con fechas y responsable de renovación (31/12/2026-31/12/2026)</t>
  </si>
  <si>
    <t>1.15.1 Correo envío piezas de comunicación y/o registros de asistencia de socialización. (31/12/2026-31/12/2026)</t>
  </si>
  <si>
    <t>1.16.1 Solicitud registro actualización TRDS (31/12/2026-31/12/2026)</t>
  </si>
  <si>
    <t>1.19.1 Matriz de gestión del cambio (31/12/2026-31/12/2026)</t>
  </si>
  <si>
    <t>1.20.1 Soportes de afiliación (31/12/2026-31/12/2026)</t>
  </si>
  <si>
    <t>1.22.1  Evaluación de indicadores y objetivos del SGSST (31/12/2026-31/12/2026)</t>
  </si>
  <si>
    <t>1.23.1 Resultados y cierre planes de mejora de auditoria (29/11/2026-29/11/2026)</t>
  </si>
  <si>
    <t>1.23. Realizar auditoría interna o externa al Sistema de Gestión en seguridad y salud en el trabajo.</t>
  </si>
  <si>
    <t>1.20. Realizar las afiliaciones al Sistema General de Riesgos Laborales de los contratistas.</t>
  </si>
  <si>
    <t xml:space="preserve">1.19. Documentar todos los cambios que afecten el SG-SST en matriz de cambios SST. </t>
  </si>
  <si>
    <t>1.17. Enviar correo solicitando evidencia de inducción al SG-SST</t>
  </si>
  <si>
    <t>1.16. Archivar la documentación del SG-SST y PESV de acuerdo con lo establecido en la tabla de retención documental</t>
  </si>
  <si>
    <t>1.15. Socializar la Política, Objetivos de Seguridad y Salud en el Trabajo, seguridad vial, el Reglamento de Higiene y Seguridad  de la Entidad, Responsabilidades en SST, Matriz de riesgos, normograma, procedimientos, programas del SG-SST, entre otros.</t>
  </si>
  <si>
    <t>1.12. Reportar ante el Ministerio de Trabajo, a través de la página del Fondo de Riesgos Laborales el resultado de la última medición de estándares mínimos de la vigencia 2025</t>
  </si>
  <si>
    <t xml:space="preserve">1.11. Realizar la formalización y/o actualización de la documentación del SG-SST </t>
  </si>
  <si>
    <t>1.10.1 Memorandos Solicitudes de rendición de cuentas (30/09/2026-30/09/2026)</t>
  </si>
  <si>
    <t>1.17.1 Cruce de listado de contratistas contra inducciones. (31/12/2026-31/12/2026)
1.17.2. Cruce de listado de funcionarios contra inducciones. (31/12/2026-31/12/2026)</t>
  </si>
  <si>
    <t>1.18. Elaborar el informe para la revisión por la dirección</t>
  </si>
  <si>
    <t>1.14. Hacer seguimiento del presupuesto y fechas criticas asignado para la vigencia 2026</t>
  </si>
  <si>
    <t>1.13. Hacer seguimiento al plan anual de trabajo</t>
  </si>
  <si>
    <t>1.9. Hacer seguimiento y actualización información maestra del SG-SST y PESV</t>
  </si>
  <si>
    <t>1.8. Ejecutar revisión del presupuesto asignado para la vigencia 2025 y designación de responsables de ejecución</t>
  </si>
  <si>
    <t xml:space="preserve">1.6. Efectuar revisión documentación del SG-SST (a demanda, al no requerirse en el periodo, la actividad será eliminada). </t>
  </si>
  <si>
    <t>1.5. Elaborar y hacer seguimiento del Plan de Trabajo con los Profesionales de la ARL y Corredor de seguros 2026</t>
  </si>
  <si>
    <t>1.1. Efectuar evaluación del Grado de Desarrollo del Sistema de Gestión de  Seguridad y Salud en el Trabajo 2025</t>
  </si>
  <si>
    <t>1.18.1 Informe para la revisión por la dirección con información recopilada (30/11/2026-30/11/2026)</t>
  </si>
  <si>
    <t>1.21. Efectuar reporte periódico de indicadores</t>
  </si>
  <si>
    <t>1.22. Hacer evaluación de los indicadores del SGSST</t>
  </si>
  <si>
    <t>1.24. Presentar la revisión por la Dirección del SG-SST</t>
  </si>
  <si>
    <t>2.7.1 Correo con solicitud de certificados de curso (31/12/2026-31/12/2026)</t>
  </si>
  <si>
    <t>2.8. Ejecutar de mediciones ambientales donde se requiera</t>
  </si>
  <si>
    <t>2.9. Ejecutar el simulacro distrital</t>
  </si>
  <si>
    <t>2.11. Desarrollar el programa de inspecciones de SST</t>
  </si>
  <si>
    <t>2.14. Elaborar estudios previos de adquisición de bienes y servicios, como de personal para la vigencia siguiente</t>
  </si>
  <si>
    <t>3.3. Solicitar informes de inspecciones de teletrabajo a la ARL</t>
  </si>
  <si>
    <t xml:space="preserve">3.4. Programar examenes médico ocupacionales  (se realizan de acuerdo a la necesidad, al no presentarse en el periodo, la actividad será eliminada). </t>
  </si>
  <si>
    <t>3.5. Solicitar informe de condiciones de salud y matriz de resultados de examenes médicos ocupacionales</t>
  </si>
  <si>
    <t>3.6. Estructurar plan de intervención de riesgo psicosocial según informe batería de riesgo 2025</t>
  </si>
  <si>
    <t>3.7. Estructurar calendario y gestión de pausas activas</t>
  </si>
  <si>
    <t>3.9. Aplicar y realizar Informes de perfil sociodemográfico, de síntomas, de riesgo psicosocial</t>
  </si>
  <si>
    <t xml:space="preserve">3.10. Revisar informes de inspecciones de teletrabajo y hacer seguimiento a condiciones de teletrabajadores (se realiza de acuerdo a solicitudes, al no presentarse en el periodo, la actividad será eliminada). </t>
  </si>
  <si>
    <t xml:space="preserve">3.12. Revisar exámenes de todos los colaboradores de ingreso, periódicos, cambio de ocupación, egreso, retorno laboral, post incapacidad y de seguimiento o control y emitir conceptos. (se realiza de acuerdo a solicitudes, al no presentarse en el periodo, la actividad será eliminada). </t>
  </si>
  <si>
    <t>3.14. Revisar estadísticas de ausentismo de funcionarios</t>
  </si>
  <si>
    <t>3.15. Hacer seguimiento a casos con restricciones y recomendaciones médicolaborales por enfermedad de origen común (a solicitud), laboral, accidente de trabajo (cuando ocurra) y/o condiciones de salud</t>
  </si>
  <si>
    <t>3.19. Desarrollar escuelas terapéuticas para el tratamiento y prevención de sintomatología asociada a DME</t>
  </si>
  <si>
    <t>3.20. Realizar actividades colectivas que permitan ejecutar del plan de intervención  del Riesgo Psicosocial.</t>
  </si>
  <si>
    <t xml:space="preserve">3.21. Revisar y analizar estadísticas de ausentismo, morbilidad, diagnósticos de salud mental y  Diagnostico de Clima Laboral con el fin de establecer actividades de prevencion e intervención del Riesgo Psicosocial </t>
  </si>
  <si>
    <t>3.22. Hacer seguimiento a actividades de prevención e intervención establecidas</t>
  </si>
  <si>
    <t>3.23. Monitorear el cumplimiento de los objetivos y metas planteados en el programa a través del análisis de indicadores.</t>
  </si>
  <si>
    <t xml:space="preserve">3.24. Ajustar los programas como resultado del monitoreo de los mismos (a demanda, al no requerirse en el periodo, la actividad será eliminada). </t>
  </si>
  <si>
    <t>4.3. Desarrollar reuniones periódicas por comité</t>
  </si>
  <si>
    <t xml:space="preserve">4.4. Acompañar las investigaciones de accidentes de trabajo, enfermedad laboral, inspecciones de seguridad (a demanda, al no requerirse en el periodo, la actividad será eliminada). </t>
  </si>
  <si>
    <t>4.7. Realizar rendición de cuentas de final de año</t>
  </si>
  <si>
    <t>6.3. Revisar de manera periódica de información obtenida de los chequeos preoperacionales</t>
  </si>
  <si>
    <t>6.5. Verificar fechas de vencimiento de licencias de conducción, soat y revisión técnico mecánica y pólizas de vehículos de la entidad.</t>
  </si>
  <si>
    <t>6.6. Hacer seguimiento a comparendos a vehículos y conductores en el SIMIT y RUNT</t>
  </si>
  <si>
    <t>2.12. Actualizar Plan de Emergencia y Contingencia</t>
  </si>
  <si>
    <t>2.7. Solicitar certificados del curso de 50 y/o 20 horas para todos los integrantes de los comités (brigadas, COPASST, CCL, equipo SST)</t>
  </si>
  <si>
    <t>2.17. Realizar seguimiento al plan de acción derivado de inspecciones de seguridad, simulacros, investigaciones de accidentes, mediciones ambientales, etc.</t>
  </si>
  <si>
    <t>2.6.1 Actas de reunión de la Brigada de emergencias (31/12/2026-31/12/2026)</t>
  </si>
  <si>
    <t>2.12.1 Plan de emergencia y contingencia actualizado (31/12/2026-31/12/2026)</t>
  </si>
  <si>
    <t xml:space="preserve">2.16. Entregar dotación de brigadas y elementos de protección personal según la demanda (se realizan de acuerdo con la ocurrencia de la solicitud, al no presentarse en el periodo, la actividad será eliminada). </t>
  </si>
  <si>
    <t>3.25. Entregar informe final de Gestión de actividades de MPT, RP y tabulacion de estadisticas acordes con las fichas de los indicadores</t>
  </si>
  <si>
    <t>3.25.1 Informes finales (31/12/2026-31/12/2026)</t>
  </si>
  <si>
    <t>3.13. Ejecutar actividades de gimnasia laboral</t>
  </si>
  <si>
    <t>3.17. Hacer valoración osteo-muscular a servidores sintomáticos para el ingreso a escuelas terapéuticas</t>
  </si>
  <si>
    <t>3.18. Promover las Pausas Activas en los colaboradores que están realizando teletrabajo, por medio de estrategias que se acuerden con comunicaciones</t>
  </si>
  <si>
    <t xml:space="preserve">3.11. Gestionare elementos ergonómicos funcionarios (se realiza de acuerdo con solicitudes, al no presentarse en el periodo, la actividad será eliminada). </t>
  </si>
  <si>
    <t>3.19.1 Registro de asistencia (30/11/2026-30/11/2026)</t>
  </si>
  <si>
    <t>3.21.1 Actividades de prevención e intervención del riesgo psicosocial establecidas a partir de las estadisticas del ausentismo (31/12/2026-31/12/2026)</t>
  </si>
  <si>
    <t>4.7.1 Memorando solicitud rendición de cuentas y reporte de rendición de cuentas (30/11/2026-30/11/2026)</t>
  </si>
  <si>
    <t>Nombre: ÁLVARO HERNÁN URQUIJO GÓMEZ</t>
  </si>
  <si>
    <t>Presidente ICETEX</t>
  </si>
  <si>
    <t>Nombre: ANGÉLICA HERNÁNDEZ BRAUSÍN</t>
  </si>
  <si>
    <t>1.21.1 F458 Hoja de vida de indicadores reortada según periodicidad (01/04/2026-31/12/2026)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</si>
</sst>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0"/>
      <color theme="0"/>
      <name val="Aptos"/>
      <family val="2"/>
    </font>
    <font>
      <sz val="10"/>
      <color theme="0"/>
      <name val="Aptos"/>
      <family val="2"/>
    </font>
    <font>
      <sz val="11"/>
      <color rgb="FF000000"/>
      <name val="Aptos"/>
    </font>
    <font>
      <sz val="11"/>
      <color rgb="FFFF0000"/>
      <name val="Calibri"/>
      <family val="2"/>
      <scheme val="minor"/>
    </font>
    <font>
      <sz val="11"/>
      <name val="Aptos"/>
    </font>
    <font>
      <sz val="11"/>
      <color rgb="FF242424"/>
      <name val="Aptos Narrow"/>
      <charset val="1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5" fillId="0" borderId="4" xfId="1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9" fontId="5" fillId="2" borderId="0" xfId="2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8" fillId="0" borderId="4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6" fillId="5" borderId="2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6" xfId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 applyProtection="1">
      <alignment vertical="center" wrapText="1"/>
      <protection locked="0"/>
    </xf>
    <xf numFmtId="2" fontId="12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0" fontId="10" fillId="7" borderId="4" xfId="0" applyFont="1" applyFill="1" applyBorder="1" applyAlignment="1" applyProtection="1">
      <alignment vertical="center" wrapText="1"/>
      <protection locked="0"/>
    </xf>
    <xf numFmtId="9" fontId="5" fillId="0" borderId="4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 textRotation="90" wrapText="1"/>
    </xf>
    <xf numFmtId="0" fontId="11" fillId="7" borderId="2" xfId="0" applyFont="1" applyFill="1" applyBorder="1" applyAlignment="1">
      <alignment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>
      <alignment vertical="center"/>
    </xf>
    <xf numFmtId="0" fontId="12" fillId="7" borderId="2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10" fillId="7" borderId="2" xfId="0" applyFont="1" applyFill="1" applyBorder="1" applyAlignment="1" applyProtection="1">
      <alignment vertical="center" wrapText="1"/>
      <protection locked="0"/>
    </xf>
    <xf numFmtId="0" fontId="14" fillId="2" borderId="0" xfId="0" applyFont="1" applyFill="1"/>
    <xf numFmtId="9" fontId="5" fillId="0" borderId="2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9" fontId="5" fillId="2" borderId="4" xfId="0" applyNumberFormat="1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>
      <alignment vertical="center" wrapText="1"/>
    </xf>
    <xf numFmtId="0" fontId="14" fillId="2" borderId="0" xfId="0" applyFont="1" applyFill="1" applyAlignment="1">
      <alignment wrapText="1"/>
    </xf>
    <xf numFmtId="0" fontId="5" fillId="2" borderId="2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6" fillId="0" borderId="5" xfId="0" applyFont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4" fillId="0" borderId="0" xfId="0" applyFont="1"/>
    <xf numFmtId="0" fontId="13" fillId="2" borderId="6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top" wrapText="1"/>
    </xf>
    <xf numFmtId="0" fontId="17" fillId="0" borderId="4" xfId="1" applyFont="1" applyBorder="1" applyAlignment="1" applyProtection="1">
      <alignment vertical="center" wrapText="1"/>
      <protection locked="0"/>
    </xf>
    <xf numFmtId="1" fontId="8" fillId="0" borderId="4" xfId="0" applyNumberFormat="1" applyFont="1" applyBorder="1" applyAlignment="1">
      <alignment horizontal="center" vertic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2" fontId="9" fillId="7" borderId="6" xfId="0" applyNumberFormat="1" applyFont="1" applyFill="1" applyBorder="1" applyAlignment="1">
      <alignment horizontal="center" vertical="center" wrapText="1"/>
    </xf>
    <xf numFmtId="2" fontId="9" fillId="7" borderId="12" xfId="0" applyNumberFormat="1" applyFont="1" applyFill="1" applyBorder="1" applyAlignment="1">
      <alignment horizontal="center" vertical="center" wrapText="1"/>
    </xf>
    <xf numFmtId="9" fontId="9" fillId="7" borderId="2" xfId="0" applyNumberFormat="1" applyFont="1" applyFill="1" applyBorder="1" applyAlignment="1">
      <alignment horizontal="center" vertical="center" wrapText="1"/>
    </xf>
    <xf numFmtId="9" fontId="9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horizontal="center" vertical="center" wrapText="1"/>
    </xf>
    <xf numFmtId="2" fontId="10" fillId="7" borderId="12" xfId="0" applyNumberFormat="1" applyFont="1" applyFill="1" applyBorder="1" applyAlignment="1">
      <alignment horizontal="center" vertical="center" wrapText="1"/>
    </xf>
    <xf numFmtId="2" fontId="9" fillId="7" borderId="2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1" fillId="7" borderId="6" xfId="0" applyFont="1" applyFill="1" applyBorder="1" applyAlignment="1">
      <alignment vertical="center" wrapText="1"/>
    </xf>
    <xf numFmtId="0" fontId="11" fillId="7" borderId="15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2" fontId="11" fillId="7" borderId="2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2" fontId="11" fillId="7" borderId="10" xfId="0" applyNumberFormat="1" applyFont="1" applyFill="1" applyBorder="1" applyAlignment="1">
      <alignment horizontal="center" vertical="center" wrapText="1"/>
    </xf>
    <xf numFmtId="2" fontId="11" fillId="7" borderId="11" xfId="0" applyNumberFormat="1" applyFont="1" applyFill="1" applyBorder="1" applyAlignment="1">
      <alignment horizontal="center" vertical="center" wrapText="1"/>
    </xf>
    <xf numFmtId="2" fontId="12" fillId="7" borderId="6" xfId="0" applyNumberFormat="1" applyFont="1" applyFill="1" applyBorder="1" applyAlignment="1">
      <alignment horizontal="center" vertical="center" wrapText="1"/>
    </xf>
    <xf numFmtId="2" fontId="12" fillId="7" borderId="12" xfId="0" applyNumberFormat="1" applyFont="1" applyFill="1" applyBorder="1" applyAlignment="1">
      <alignment horizontal="center" vertical="center" wrapText="1"/>
    </xf>
    <xf numFmtId="9" fontId="11" fillId="7" borderId="3" xfId="0" applyNumberFormat="1" applyFont="1" applyFill="1" applyBorder="1" applyAlignment="1">
      <alignment horizontal="center" vertical="center" wrapText="1"/>
    </xf>
    <xf numFmtId="9" fontId="11" fillId="7" borderId="1" xfId="0" applyNumberFormat="1" applyFont="1" applyFill="1" applyBorder="1" applyAlignment="1">
      <alignment horizontal="center" vertical="center" wrapText="1"/>
    </xf>
    <xf numFmtId="9" fontId="11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2" fontId="11" fillId="7" borderId="12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9" fontId="11" fillId="7" borderId="14" xfId="0" applyNumberFormat="1" applyFont="1" applyFill="1" applyBorder="1" applyAlignment="1">
      <alignment horizontal="center" vertical="center" wrapText="1"/>
    </xf>
    <xf numFmtId="9" fontId="11" fillId="7" borderId="10" xfId="0" applyNumberFormat="1" applyFont="1" applyFill="1" applyBorder="1" applyAlignment="1">
      <alignment horizontal="center" vertical="center" wrapText="1"/>
    </xf>
    <xf numFmtId="9" fontId="11" fillId="7" borderId="16" xfId="0" applyNumberFormat="1" applyFont="1" applyFill="1" applyBorder="1" applyAlignment="1">
      <alignment horizontal="center" vertical="center" wrapText="1"/>
    </xf>
    <xf numFmtId="9" fontId="11" fillId="7" borderId="11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>
      <alignment horizontal="center" vertical="center" textRotation="90" wrapText="1"/>
    </xf>
    <xf numFmtId="0" fontId="6" fillId="6" borderId="15" xfId="0" applyFont="1" applyFill="1" applyBorder="1" applyAlignment="1">
      <alignment horizontal="center" vertical="center" textRotation="90" wrapText="1"/>
    </xf>
    <xf numFmtId="0" fontId="6" fillId="6" borderId="12" xfId="0" applyFont="1" applyFill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15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11" fillId="7" borderId="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textRotation="90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9" fontId="9" fillId="7" borderId="14" xfId="0" applyNumberFormat="1" applyFont="1" applyFill="1" applyBorder="1" applyAlignment="1">
      <alignment horizontal="center" vertical="center" wrapText="1"/>
    </xf>
    <xf numFmtId="9" fontId="9" fillId="7" borderId="10" xfId="0" applyNumberFormat="1" applyFont="1" applyFill="1" applyBorder="1" applyAlignment="1">
      <alignment horizontal="center" vertical="center" wrapText="1"/>
    </xf>
    <xf numFmtId="9" fontId="9" fillId="7" borderId="16" xfId="0" applyNumberFormat="1" applyFont="1" applyFill="1" applyBorder="1" applyAlignment="1">
      <alignment horizontal="center" vertical="center" wrapText="1"/>
    </xf>
    <xf numFmtId="9" fontId="9" fillId="7" borderId="11" xfId="0" applyNumberFormat="1" applyFont="1" applyFill="1" applyBorder="1" applyAlignment="1">
      <alignment horizontal="center" vertical="center" wrapText="1"/>
    </xf>
    <xf numFmtId="9" fontId="11" fillId="7" borderId="14" xfId="0" applyNumberFormat="1" applyFont="1" applyFill="1" applyBorder="1" applyAlignment="1">
      <alignment horizontal="center" vertical="center"/>
    </xf>
    <xf numFmtId="9" fontId="11" fillId="7" borderId="10" xfId="0" applyNumberFormat="1" applyFont="1" applyFill="1" applyBorder="1" applyAlignment="1">
      <alignment horizontal="center" vertical="center"/>
    </xf>
    <xf numFmtId="9" fontId="11" fillId="7" borderId="16" xfId="0" applyNumberFormat="1" applyFont="1" applyFill="1" applyBorder="1" applyAlignment="1">
      <alignment horizontal="center" vertical="center"/>
    </xf>
    <xf numFmtId="9" fontId="11" fillId="7" borderId="11" xfId="0" applyNumberFormat="1" applyFont="1" applyFill="1" applyBorder="1" applyAlignment="1">
      <alignment horizontal="center" vertical="center"/>
    </xf>
    <xf numFmtId="2" fontId="9" fillId="7" borderId="10" xfId="0" applyNumberFormat="1" applyFont="1" applyFill="1" applyBorder="1" applyAlignment="1">
      <alignment horizontal="center" vertical="center" wrapText="1"/>
    </xf>
    <xf numFmtId="2" fontId="9" fillId="7" borderId="11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Porcentaje" xfId="2" builtinId="5"/>
  </cellStyles>
  <dxfs count="438"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1228725</xdr:colOff>
      <xdr:row>0</xdr:row>
      <xdr:rowOff>76200</xdr:rowOff>
    </xdr:from>
    <xdr:to>
      <xdr:col>36</xdr:col>
      <xdr:colOff>1885950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FD4F3-161C-0F4C-9AA1-4AB10589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5475" y="76200"/>
          <a:ext cx="2095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149"/>
  <sheetViews>
    <sheetView tabSelected="1" view="pageBreakPreview" topLeftCell="A28" zoomScale="80" zoomScaleNormal="80" zoomScaleSheetLayoutView="80" workbookViewId="0">
      <selection activeCell="E31" sqref="E31"/>
    </sheetView>
  </sheetViews>
  <sheetFormatPr baseColWidth="10" defaultColWidth="11.33203125" defaultRowHeight="14.4" x14ac:dyDescent="0.3"/>
  <cols>
    <col min="1" max="1" width="7.33203125" style="35" customWidth="1"/>
    <col min="2" max="2" width="11.109375" style="35" bestFit="1" customWidth="1"/>
    <col min="3" max="3" width="7.33203125" style="35" customWidth="1"/>
    <col min="4" max="4" width="50" style="35" customWidth="1"/>
    <col min="5" max="5" width="42.77734375" style="35" customWidth="1"/>
    <col min="6" max="6" width="23.77734375" style="35" customWidth="1"/>
    <col min="7" max="7" width="12.109375" style="33" customWidth="1"/>
    <col min="8" max="8" width="14.33203125" style="33" customWidth="1"/>
    <col min="9" max="9" width="11.21875" style="33" customWidth="1"/>
    <col min="10" max="23" width="7.109375" style="35" customWidth="1"/>
    <col min="24" max="25" width="7.77734375" style="35" customWidth="1"/>
    <col min="26" max="35" width="7.109375" style="35" customWidth="1"/>
    <col min="36" max="36" width="21.6640625" style="33" customWidth="1"/>
    <col min="37" max="37" width="56.109375" style="68" customWidth="1"/>
    <col min="38" max="38" width="36.6640625" style="1" bestFit="1" customWidth="1"/>
    <col min="39" max="453" width="11.33203125" style="1"/>
  </cols>
  <sheetData>
    <row r="1" spans="1:453" x14ac:dyDescent="0.3">
      <c r="A1" s="224" t="s">
        <v>0</v>
      </c>
      <c r="B1" s="225"/>
      <c r="C1" s="218" t="s">
        <v>1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19"/>
      <c r="AJ1" s="218"/>
      <c r="AK1" s="219"/>
    </row>
    <row r="2" spans="1:453" x14ac:dyDescent="0.3">
      <c r="A2" s="224" t="s">
        <v>2</v>
      </c>
      <c r="B2" s="225"/>
      <c r="C2" s="220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1"/>
      <c r="AJ2" s="220"/>
      <c r="AK2" s="221"/>
    </row>
    <row r="3" spans="1:453" x14ac:dyDescent="0.3">
      <c r="A3" s="226">
        <v>45716</v>
      </c>
      <c r="B3" s="225"/>
      <c r="C3" s="220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1"/>
      <c r="AJ3" s="220"/>
      <c r="AK3" s="221"/>
    </row>
    <row r="4" spans="1:453" x14ac:dyDescent="0.3">
      <c r="A4" s="224" t="s">
        <v>3</v>
      </c>
      <c r="B4" s="225"/>
      <c r="C4" s="222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3"/>
      <c r="AJ4" s="222"/>
      <c r="AK4" s="223"/>
    </row>
    <row r="5" spans="1:453" s="1" customFormat="1" ht="42.75" customHeight="1" x14ac:dyDescent="0.3">
      <c r="A5" s="4"/>
      <c r="B5" s="4"/>
      <c r="C5" s="4"/>
      <c r="D5" s="4"/>
      <c r="E5" s="4"/>
      <c r="F5" s="4"/>
      <c r="G5" s="5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68"/>
    </row>
    <row r="6" spans="1:453" ht="15.75" customHeight="1" x14ac:dyDescent="0.3">
      <c r="A6" s="180" t="s">
        <v>4</v>
      </c>
      <c r="B6" s="181"/>
      <c r="C6" s="181"/>
      <c r="D6" s="181"/>
      <c r="E6" s="181"/>
      <c r="F6" s="182"/>
      <c r="G6" s="180" t="s">
        <v>5</v>
      </c>
      <c r="H6" s="181"/>
      <c r="I6" s="182"/>
      <c r="J6" s="117" t="s">
        <v>6</v>
      </c>
      <c r="K6" s="118"/>
      <c r="L6" s="117" t="s">
        <v>7</v>
      </c>
      <c r="M6" s="118"/>
      <c r="N6" s="117" t="s">
        <v>8</v>
      </c>
      <c r="O6" s="118"/>
      <c r="P6" s="117" t="s">
        <v>9</v>
      </c>
      <c r="Q6" s="118"/>
      <c r="R6" s="117" t="s">
        <v>10</v>
      </c>
      <c r="S6" s="118"/>
      <c r="T6" s="117" t="s">
        <v>11</v>
      </c>
      <c r="U6" s="118"/>
      <c r="V6" s="117" t="s">
        <v>12</v>
      </c>
      <c r="W6" s="118"/>
      <c r="X6" s="117" t="s">
        <v>13</v>
      </c>
      <c r="Y6" s="118"/>
      <c r="Z6" s="117" t="s">
        <v>14</v>
      </c>
      <c r="AA6" s="118"/>
      <c r="AB6" s="117" t="s">
        <v>15</v>
      </c>
      <c r="AC6" s="118"/>
      <c r="AD6" s="117" t="s">
        <v>16</v>
      </c>
      <c r="AE6" s="118"/>
      <c r="AF6" s="117" t="s">
        <v>17</v>
      </c>
      <c r="AG6" s="118"/>
      <c r="AH6" s="45"/>
      <c r="AI6" s="45"/>
      <c r="AJ6" s="44"/>
      <c r="AK6" s="110" t="s">
        <v>18</v>
      </c>
    </row>
    <row r="7" spans="1:453" ht="15.75" customHeight="1" x14ac:dyDescent="0.3">
      <c r="A7" s="186"/>
      <c r="B7" s="187"/>
      <c r="C7" s="187"/>
      <c r="D7" s="187"/>
      <c r="E7" s="187"/>
      <c r="F7" s="188"/>
      <c r="G7" s="183"/>
      <c r="H7" s="184"/>
      <c r="I7" s="185"/>
      <c r="J7" s="106" t="s">
        <v>19</v>
      </c>
      <c r="K7" s="115" t="s">
        <v>20</v>
      </c>
      <c r="L7" s="106" t="s">
        <v>19</v>
      </c>
      <c r="M7" s="115" t="s">
        <v>20</v>
      </c>
      <c r="N7" s="106" t="s">
        <v>19</v>
      </c>
      <c r="O7" s="115" t="s">
        <v>20</v>
      </c>
      <c r="P7" s="106" t="s">
        <v>19</v>
      </c>
      <c r="Q7" s="115" t="s">
        <v>20</v>
      </c>
      <c r="R7" s="106" t="s">
        <v>19</v>
      </c>
      <c r="S7" s="115" t="s">
        <v>20</v>
      </c>
      <c r="T7" s="106" t="s">
        <v>19</v>
      </c>
      <c r="U7" s="115" t="s">
        <v>20</v>
      </c>
      <c r="V7" s="106" t="s">
        <v>19</v>
      </c>
      <c r="W7" s="115" t="s">
        <v>20</v>
      </c>
      <c r="X7" s="106" t="s">
        <v>19</v>
      </c>
      <c r="Y7" s="115" t="s">
        <v>20</v>
      </c>
      <c r="Z7" s="106" t="s">
        <v>19</v>
      </c>
      <c r="AA7" s="115" t="s">
        <v>20</v>
      </c>
      <c r="AB7" s="106" t="s">
        <v>19</v>
      </c>
      <c r="AC7" s="115" t="s">
        <v>20</v>
      </c>
      <c r="AD7" s="106" t="s">
        <v>19</v>
      </c>
      <c r="AE7" s="115" t="s">
        <v>20</v>
      </c>
      <c r="AF7" s="106" t="s">
        <v>19</v>
      </c>
      <c r="AG7" s="115" t="s">
        <v>20</v>
      </c>
      <c r="AH7" s="150" t="s">
        <v>19</v>
      </c>
      <c r="AI7" s="150" t="s">
        <v>20</v>
      </c>
      <c r="AJ7" s="150" t="s">
        <v>21</v>
      </c>
      <c r="AK7" s="111"/>
    </row>
    <row r="8" spans="1:453" s="37" customFormat="1" ht="17.25" customHeight="1" x14ac:dyDescent="0.3">
      <c r="A8" s="168" t="s">
        <v>22</v>
      </c>
      <c r="B8" s="169"/>
      <c r="C8" s="169"/>
      <c r="D8" s="169"/>
      <c r="E8" s="169"/>
      <c r="F8" s="170"/>
      <c r="G8" s="186"/>
      <c r="H8" s="187"/>
      <c r="I8" s="188"/>
      <c r="J8" s="107"/>
      <c r="K8" s="116"/>
      <c r="L8" s="107"/>
      <c r="M8" s="116"/>
      <c r="N8" s="107"/>
      <c r="O8" s="116"/>
      <c r="P8" s="107"/>
      <c r="Q8" s="116"/>
      <c r="R8" s="107"/>
      <c r="S8" s="116"/>
      <c r="T8" s="107"/>
      <c r="U8" s="116"/>
      <c r="V8" s="107"/>
      <c r="W8" s="116"/>
      <c r="X8" s="107"/>
      <c r="Y8" s="116"/>
      <c r="Z8" s="107"/>
      <c r="AA8" s="116"/>
      <c r="AB8" s="107"/>
      <c r="AC8" s="116"/>
      <c r="AD8" s="107"/>
      <c r="AE8" s="116"/>
      <c r="AF8" s="107"/>
      <c r="AG8" s="116"/>
      <c r="AH8" s="152"/>
      <c r="AI8" s="152"/>
      <c r="AJ8" s="151"/>
      <c r="AK8" s="111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</row>
    <row r="9" spans="1:453" s="37" customFormat="1" ht="27" customHeight="1" x14ac:dyDescent="0.3">
      <c r="A9" s="137" t="s">
        <v>23</v>
      </c>
      <c r="B9" s="137" t="s">
        <v>24</v>
      </c>
      <c r="C9" s="150" t="s">
        <v>25</v>
      </c>
      <c r="D9" s="137" t="s">
        <v>26</v>
      </c>
      <c r="E9" s="137" t="s">
        <v>27</v>
      </c>
      <c r="F9" s="137" t="s">
        <v>28</v>
      </c>
      <c r="G9" s="137" t="s">
        <v>29</v>
      </c>
      <c r="H9" s="137" t="s">
        <v>30</v>
      </c>
      <c r="I9" s="137" t="s">
        <v>31</v>
      </c>
      <c r="J9" s="126" t="s">
        <v>32</v>
      </c>
      <c r="K9" s="127"/>
      <c r="L9" s="126" t="s">
        <v>32</v>
      </c>
      <c r="M9" s="127"/>
      <c r="N9" s="126" t="s">
        <v>32</v>
      </c>
      <c r="O9" s="127"/>
      <c r="P9" s="126" t="s">
        <v>32</v>
      </c>
      <c r="Q9" s="127"/>
      <c r="R9" s="126" t="s">
        <v>32</v>
      </c>
      <c r="S9" s="127"/>
      <c r="T9" s="126" t="s">
        <v>32</v>
      </c>
      <c r="U9" s="127"/>
      <c r="V9" s="126" t="s">
        <v>32</v>
      </c>
      <c r="W9" s="127"/>
      <c r="X9" s="126" t="s">
        <v>32</v>
      </c>
      <c r="Y9" s="127"/>
      <c r="Z9" s="126" t="s">
        <v>32</v>
      </c>
      <c r="AA9" s="127"/>
      <c r="AB9" s="126" t="s">
        <v>32</v>
      </c>
      <c r="AC9" s="127"/>
      <c r="AD9" s="126" t="s">
        <v>32</v>
      </c>
      <c r="AE9" s="127"/>
      <c r="AF9" s="126" t="s">
        <v>32</v>
      </c>
      <c r="AG9" s="127"/>
      <c r="AH9" s="159">
        <f>((J10+L10+N10+P10+R10+T10+V10+X10+Z10+AB10+AD10+AF10)/12)</f>
        <v>0</v>
      </c>
      <c r="AI9" s="160"/>
      <c r="AJ9" s="151"/>
      <c r="AK9" s="111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</row>
    <row r="10" spans="1:453" s="37" customFormat="1" ht="20.25" customHeight="1" x14ac:dyDescent="0.3">
      <c r="A10" s="139"/>
      <c r="B10" s="139"/>
      <c r="C10" s="152"/>
      <c r="D10" s="139"/>
      <c r="E10" s="139"/>
      <c r="F10" s="139"/>
      <c r="G10" s="139"/>
      <c r="H10" s="139"/>
      <c r="I10" s="139"/>
      <c r="J10" s="149">
        <f>(K37/J37)</f>
        <v>0</v>
      </c>
      <c r="K10" s="148"/>
      <c r="L10" s="149">
        <f t="shared" ref="L10" si="0">(M37/L37)</f>
        <v>0</v>
      </c>
      <c r="M10" s="148"/>
      <c r="N10" s="149">
        <f t="shared" ref="N10" si="1">(O37/N37)</f>
        <v>0</v>
      </c>
      <c r="O10" s="148"/>
      <c r="P10" s="149">
        <f>(Q37/P37)</f>
        <v>0</v>
      </c>
      <c r="Q10" s="148"/>
      <c r="R10" s="149">
        <f t="shared" ref="R10" si="2">(S37/R37)</f>
        <v>0</v>
      </c>
      <c r="S10" s="148"/>
      <c r="T10" s="149">
        <f t="shared" ref="T10" si="3">(U37/T37)</f>
        <v>0</v>
      </c>
      <c r="U10" s="148"/>
      <c r="V10" s="149">
        <f t="shared" ref="V10" si="4">(W37/V37)</f>
        <v>0</v>
      </c>
      <c r="W10" s="148"/>
      <c r="X10" s="149">
        <f t="shared" ref="X10" si="5">(Y37/X37)</f>
        <v>0</v>
      </c>
      <c r="Y10" s="148"/>
      <c r="Z10" s="149">
        <f>(AA37/Z37)</f>
        <v>0</v>
      </c>
      <c r="AA10" s="148"/>
      <c r="AB10" s="149">
        <f t="shared" ref="AB10" si="6">(AC37/AB37)</f>
        <v>0</v>
      </c>
      <c r="AC10" s="148"/>
      <c r="AD10" s="149">
        <f t="shared" ref="AD10" si="7">(AE37/AD37)</f>
        <v>0</v>
      </c>
      <c r="AE10" s="148"/>
      <c r="AF10" s="149">
        <f t="shared" ref="AF10" si="8">(AG37/AF37)</f>
        <v>0</v>
      </c>
      <c r="AG10" s="148"/>
      <c r="AH10" s="161"/>
      <c r="AI10" s="162"/>
      <c r="AJ10" s="152"/>
      <c r="AK10" s="112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</row>
    <row r="11" spans="1:453" ht="57.6" x14ac:dyDescent="0.3">
      <c r="A11" s="6">
        <v>1</v>
      </c>
      <c r="B11" s="6">
        <v>4</v>
      </c>
      <c r="C11" s="195" t="s">
        <v>33</v>
      </c>
      <c r="D11" s="8" t="s">
        <v>200</v>
      </c>
      <c r="E11" s="43" t="s">
        <v>160</v>
      </c>
      <c r="F11" s="16" t="s">
        <v>34</v>
      </c>
      <c r="G11" s="9"/>
      <c r="H11" s="9"/>
      <c r="I11" s="9" t="s">
        <v>35</v>
      </c>
      <c r="J11" s="10">
        <v>1</v>
      </c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10"/>
      <c r="Y11" s="11"/>
      <c r="Z11" s="10"/>
      <c r="AA11" s="11"/>
      <c r="AB11" s="10"/>
      <c r="AC11" s="11"/>
      <c r="AD11" s="10"/>
      <c r="AE11" s="11"/>
      <c r="AF11" s="10">
        <v>1</v>
      </c>
      <c r="AG11" s="11"/>
      <c r="AH11" s="10">
        <f>SUM(J11,L11,N11,P11,R11,T11,V11,X11,Z11,AB11,AD11,AF11)</f>
        <v>2</v>
      </c>
      <c r="AI11" s="11">
        <f>SUM(K11,M11,O11,Q11,S11,U11,W11,Y11,AA11,AC11,AE11,AG11)</f>
        <v>0</v>
      </c>
      <c r="AJ11" s="12">
        <f>(AI11/AH11)</f>
        <v>0</v>
      </c>
      <c r="AK11" s="69"/>
    </row>
    <row r="12" spans="1:453" ht="86.4" x14ac:dyDescent="0.3">
      <c r="A12" s="6">
        <f>+A11+1</f>
        <v>2</v>
      </c>
      <c r="B12" s="6">
        <v>2</v>
      </c>
      <c r="C12" s="198"/>
      <c r="D12" s="8" t="s">
        <v>161</v>
      </c>
      <c r="E12" s="43" t="s">
        <v>69</v>
      </c>
      <c r="F12" s="16" t="s">
        <v>34</v>
      </c>
      <c r="G12" s="9"/>
      <c r="H12" s="9" t="s">
        <v>35</v>
      </c>
      <c r="I12" s="9" t="s">
        <v>35</v>
      </c>
      <c r="J12" s="11">
        <v>1</v>
      </c>
      <c r="K12" s="11"/>
      <c r="L12" s="10"/>
      <c r="M12" s="11"/>
      <c r="N12" s="11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>
        <f t="shared" ref="AH12:AH18" si="9">SUM(J12,L12,N12,P12,R12,T12,V12,X12,Z12,AB12,AD12,AF12)</f>
        <v>1</v>
      </c>
      <c r="AI12" s="11">
        <f t="shared" ref="AI12:AI18" si="10">SUM(K12,M12,O12,Q12,S12,U12,W12,Y12,AA12,AC12,AE12,AG12)</f>
        <v>0</v>
      </c>
      <c r="AJ12" s="12">
        <f t="shared" ref="AJ12:AJ36" si="11">(AI12/AH12)</f>
        <v>0</v>
      </c>
      <c r="AK12" s="69"/>
    </row>
    <row r="13" spans="1:453" ht="28.8" x14ac:dyDescent="0.3">
      <c r="A13" s="6">
        <f t="shared" ref="A13:A36" si="12">+A12+1</f>
        <v>3</v>
      </c>
      <c r="B13" s="6">
        <v>2</v>
      </c>
      <c r="C13" s="198"/>
      <c r="D13" s="8" t="s">
        <v>162</v>
      </c>
      <c r="E13" s="43" t="s">
        <v>163</v>
      </c>
      <c r="F13" s="16" t="s">
        <v>34</v>
      </c>
      <c r="G13" s="9"/>
      <c r="H13" s="9" t="s">
        <v>35</v>
      </c>
      <c r="I13" s="9" t="s">
        <v>35</v>
      </c>
      <c r="J13" s="11">
        <v>1</v>
      </c>
      <c r="K13" s="11"/>
      <c r="L13" s="10"/>
      <c r="M13" s="11"/>
      <c r="N13" s="11"/>
      <c r="O13" s="11"/>
      <c r="P13" s="10"/>
      <c r="Q13" s="11"/>
      <c r="R13" s="10"/>
      <c r="S13" s="11"/>
      <c r="T13" s="10"/>
      <c r="U13" s="11"/>
      <c r="V13" s="10"/>
      <c r="W13" s="11"/>
      <c r="X13" s="10"/>
      <c r="Y13" s="11"/>
      <c r="Z13" s="10"/>
      <c r="AA13" s="11"/>
      <c r="AB13" s="10"/>
      <c r="AC13" s="11"/>
      <c r="AD13" s="10"/>
      <c r="AE13" s="11"/>
      <c r="AF13" s="10"/>
      <c r="AG13" s="11"/>
      <c r="AH13" s="10"/>
      <c r="AI13" s="11"/>
      <c r="AJ13" s="12"/>
      <c r="AK13" s="69"/>
    </row>
    <row r="14" spans="1:453" ht="43.2" x14ac:dyDescent="0.3">
      <c r="A14" s="6">
        <f t="shared" si="12"/>
        <v>4</v>
      </c>
      <c r="B14" s="6">
        <v>2</v>
      </c>
      <c r="C14" s="198"/>
      <c r="D14" s="8" t="s">
        <v>164</v>
      </c>
      <c r="E14" s="43" t="s">
        <v>165</v>
      </c>
      <c r="F14" s="16" t="s">
        <v>144</v>
      </c>
      <c r="G14" s="9"/>
      <c r="H14" s="9" t="s">
        <v>35</v>
      </c>
      <c r="I14" s="9" t="s">
        <v>35</v>
      </c>
      <c r="J14" s="11">
        <v>1</v>
      </c>
      <c r="K14" s="11"/>
      <c r="L14" s="10">
        <v>1</v>
      </c>
      <c r="M14" s="11"/>
      <c r="N14" s="11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>
        <f t="shared" ref="AH14" si="13">SUM(J14,L14,N14,P14,R14,T14,V14,X14,Z14,AB14,AD14,AF14)</f>
        <v>2</v>
      </c>
      <c r="AI14" s="11">
        <f t="shared" ref="AI14" si="14">SUM(K14,M14,O14,Q14,S14,U14,W14,Y14,AA14,AC14,AE14,AG14)</f>
        <v>0</v>
      </c>
      <c r="AJ14" s="12">
        <f t="shared" ref="AJ14" si="15">(AI14/AH14)</f>
        <v>0</v>
      </c>
      <c r="AK14" s="69"/>
    </row>
    <row r="15" spans="1:453" ht="57.6" x14ac:dyDescent="0.3">
      <c r="A15" s="6">
        <f t="shared" si="12"/>
        <v>5</v>
      </c>
      <c r="B15" s="6">
        <v>4</v>
      </c>
      <c r="C15" s="198"/>
      <c r="D15" s="14" t="s">
        <v>199</v>
      </c>
      <c r="E15" s="43" t="s">
        <v>166</v>
      </c>
      <c r="F15" s="16" t="s">
        <v>36</v>
      </c>
      <c r="G15" s="9"/>
      <c r="H15" s="9" t="s">
        <v>35</v>
      </c>
      <c r="I15" s="9" t="s">
        <v>35</v>
      </c>
      <c r="J15" s="11">
        <v>1</v>
      </c>
      <c r="K15" s="11"/>
      <c r="L15" s="10">
        <v>1</v>
      </c>
      <c r="M15" s="11"/>
      <c r="N15" s="11">
        <v>1</v>
      </c>
      <c r="O15" s="11"/>
      <c r="P15" s="10">
        <v>1</v>
      </c>
      <c r="Q15" s="11"/>
      <c r="R15" s="10">
        <v>1</v>
      </c>
      <c r="S15" s="11"/>
      <c r="T15" s="10">
        <v>1</v>
      </c>
      <c r="U15" s="11"/>
      <c r="V15" s="10">
        <v>1</v>
      </c>
      <c r="W15" s="11"/>
      <c r="X15" s="10">
        <v>1</v>
      </c>
      <c r="Y15" s="11"/>
      <c r="Z15" s="10">
        <v>1</v>
      </c>
      <c r="AA15" s="11"/>
      <c r="AB15" s="10">
        <v>1</v>
      </c>
      <c r="AC15" s="11"/>
      <c r="AD15" s="10">
        <v>1</v>
      </c>
      <c r="AE15" s="11"/>
      <c r="AF15" s="10">
        <v>1</v>
      </c>
      <c r="AG15" s="11"/>
      <c r="AH15" s="10">
        <f t="shared" si="9"/>
        <v>12</v>
      </c>
      <c r="AI15" s="11">
        <f t="shared" si="10"/>
        <v>0</v>
      </c>
      <c r="AJ15" s="12">
        <f t="shared" si="11"/>
        <v>0</v>
      </c>
      <c r="AK15" s="70"/>
      <c r="AL15" s="66"/>
    </row>
    <row r="16" spans="1:453" ht="43.2" x14ac:dyDescent="0.3">
      <c r="A16" s="6">
        <f t="shared" si="12"/>
        <v>6</v>
      </c>
      <c r="B16" s="6">
        <v>4</v>
      </c>
      <c r="C16" s="198"/>
      <c r="D16" s="14" t="s">
        <v>198</v>
      </c>
      <c r="E16" s="100" t="s">
        <v>169</v>
      </c>
      <c r="F16" s="16" t="s">
        <v>34</v>
      </c>
      <c r="G16" s="17"/>
      <c r="H16" s="17" t="s">
        <v>35</v>
      </c>
      <c r="I16" s="17" t="s">
        <v>35</v>
      </c>
      <c r="J16" s="11"/>
      <c r="K16" s="11"/>
      <c r="L16" s="10">
        <v>1</v>
      </c>
      <c r="M16" s="11"/>
      <c r="N16" s="11"/>
      <c r="O16" s="11"/>
      <c r="P16" s="10"/>
      <c r="Q16" s="11"/>
      <c r="R16" s="10"/>
      <c r="S16" s="11"/>
      <c r="T16" s="10"/>
      <c r="U16" s="11"/>
      <c r="V16" s="10">
        <v>1</v>
      </c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>
        <f t="shared" si="9"/>
        <v>2</v>
      </c>
      <c r="AI16" s="11">
        <f t="shared" si="10"/>
        <v>0</v>
      </c>
      <c r="AJ16" s="12">
        <f t="shared" si="11"/>
        <v>0</v>
      </c>
      <c r="AK16" s="69"/>
    </row>
    <row r="17" spans="1:42" ht="28.8" x14ac:dyDescent="0.3">
      <c r="A17" s="6">
        <f t="shared" si="12"/>
        <v>7</v>
      </c>
      <c r="B17" s="6">
        <v>4</v>
      </c>
      <c r="C17" s="198"/>
      <c r="D17" s="18" t="s">
        <v>167</v>
      </c>
      <c r="E17" s="15" t="s">
        <v>170</v>
      </c>
      <c r="F17" s="19" t="s">
        <v>34</v>
      </c>
      <c r="G17" s="20"/>
      <c r="H17" s="20" t="s">
        <v>35</v>
      </c>
      <c r="I17" s="20" t="s">
        <v>35</v>
      </c>
      <c r="J17" s="11">
        <v>1</v>
      </c>
      <c r="K17" s="11"/>
      <c r="L17" s="10">
        <v>1</v>
      </c>
      <c r="M17" s="11"/>
      <c r="N17" s="11">
        <v>1</v>
      </c>
      <c r="O17" s="11" t="s">
        <v>37</v>
      </c>
      <c r="P17" s="10"/>
      <c r="Q17" s="11"/>
      <c r="R17" s="10"/>
      <c r="S17" s="11"/>
      <c r="T17" s="10"/>
      <c r="U17" s="11"/>
      <c r="V17" s="10"/>
      <c r="W17" s="11"/>
      <c r="X17" s="10"/>
      <c r="Y17" s="11"/>
      <c r="Z17" s="10"/>
      <c r="AA17" s="11"/>
      <c r="AB17" s="10"/>
      <c r="AC17" s="11"/>
      <c r="AD17" s="10"/>
      <c r="AE17" s="11"/>
      <c r="AF17" s="10"/>
      <c r="AG17" s="11"/>
      <c r="AH17" s="10">
        <f t="shared" si="9"/>
        <v>3</v>
      </c>
      <c r="AI17" s="11">
        <f t="shared" si="10"/>
        <v>0</v>
      </c>
      <c r="AJ17" s="12">
        <f t="shared" si="11"/>
        <v>0</v>
      </c>
      <c r="AK17" s="69"/>
    </row>
    <row r="18" spans="1:42" ht="54" customHeight="1" x14ac:dyDescent="0.3">
      <c r="A18" s="6">
        <f t="shared" si="12"/>
        <v>8</v>
      </c>
      <c r="B18" s="6">
        <v>4</v>
      </c>
      <c r="C18" s="198"/>
      <c r="D18" s="14" t="s">
        <v>197</v>
      </c>
      <c r="E18" s="19" t="s">
        <v>171</v>
      </c>
      <c r="F18" s="19" t="s">
        <v>144</v>
      </c>
      <c r="G18" s="20"/>
      <c r="H18" s="20" t="s">
        <v>35</v>
      </c>
      <c r="I18" s="20" t="s">
        <v>35</v>
      </c>
      <c r="J18" s="11">
        <v>1</v>
      </c>
      <c r="K18" s="11"/>
      <c r="L18" s="10">
        <v>1</v>
      </c>
      <c r="M18" s="11"/>
      <c r="N18" s="11">
        <v>1</v>
      </c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>
        <f t="shared" si="9"/>
        <v>3</v>
      </c>
      <c r="AI18" s="11">
        <f t="shared" si="10"/>
        <v>0</v>
      </c>
      <c r="AJ18" s="12">
        <f t="shared" si="11"/>
        <v>0</v>
      </c>
      <c r="AK18" s="69"/>
    </row>
    <row r="19" spans="1:42" ht="28.8" x14ac:dyDescent="0.3">
      <c r="A19" s="6">
        <f t="shared" si="12"/>
        <v>9</v>
      </c>
      <c r="B19" s="6">
        <v>4</v>
      </c>
      <c r="C19" s="198"/>
      <c r="D19" s="14" t="s">
        <v>196</v>
      </c>
      <c r="E19" s="19" t="s">
        <v>172</v>
      </c>
      <c r="F19" s="19" t="s">
        <v>34</v>
      </c>
      <c r="G19" s="20"/>
      <c r="H19" s="20" t="s">
        <v>35</v>
      </c>
      <c r="I19" s="20" t="s">
        <v>35</v>
      </c>
      <c r="J19" s="11">
        <v>1</v>
      </c>
      <c r="K19" s="11"/>
      <c r="L19" s="10">
        <v>1</v>
      </c>
      <c r="M19" s="11"/>
      <c r="N19" s="11">
        <v>1</v>
      </c>
      <c r="O19" s="11"/>
      <c r="P19" s="10">
        <v>1</v>
      </c>
      <c r="Q19" s="11"/>
      <c r="R19" s="10">
        <v>1</v>
      </c>
      <c r="S19" s="11"/>
      <c r="T19" s="10">
        <v>1</v>
      </c>
      <c r="U19" s="11"/>
      <c r="V19" s="10">
        <v>1</v>
      </c>
      <c r="W19" s="11"/>
      <c r="X19" s="10">
        <v>1</v>
      </c>
      <c r="Y19" s="11"/>
      <c r="Z19" s="10">
        <v>1</v>
      </c>
      <c r="AA19" s="11"/>
      <c r="AB19" s="10">
        <v>1</v>
      </c>
      <c r="AC19" s="11"/>
      <c r="AD19" s="10">
        <v>1</v>
      </c>
      <c r="AE19" s="11"/>
      <c r="AF19" s="10">
        <v>1</v>
      </c>
      <c r="AG19" s="11"/>
      <c r="AH19" s="10">
        <f t="shared" ref="AH19:AH24" si="16">SUM(J19,L19,N19,P19,R19,T19,V19,X19,Z19,AB19,AD19,AF19)</f>
        <v>12</v>
      </c>
      <c r="AI19" s="11">
        <f t="shared" ref="AI19:AI25" si="17">SUM(K19,M19,O19,Q19,S19,U19,W19,Y19,AA19,AC19,AE19,AG19)</f>
        <v>0</v>
      </c>
      <c r="AJ19" s="12">
        <f t="shared" si="11"/>
        <v>0</v>
      </c>
      <c r="AK19" s="70"/>
      <c r="AL19" s="66"/>
    </row>
    <row r="20" spans="1:42" ht="57.6" x14ac:dyDescent="0.3">
      <c r="A20" s="6">
        <f t="shared" si="12"/>
        <v>10</v>
      </c>
      <c r="B20" s="6">
        <v>4</v>
      </c>
      <c r="C20" s="196"/>
      <c r="D20" s="14" t="s">
        <v>168</v>
      </c>
      <c r="E20" s="19" t="s">
        <v>191</v>
      </c>
      <c r="F20" s="19" t="s">
        <v>144</v>
      </c>
      <c r="G20" s="20"/>
      <c r="H20" s="20" t="s">
        <v>35</v>
      </c>
      <c r="I20" s="20" t="s">
        <v>35</v>
      </c>
      <c r="J20" s="11"/>
      <c r="K20" s="11"/>
      <c r="L20" s="10"/>
      <c r="M20" s="11"/>
      <c r="N20" s="11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>
        <v>1</v>
      </c>
      <c r="AA20" s="11"/>
      <c r="AB20" s="10"/>
      <c r="AC20" s="11"/>
      <c r="AD20" s="10"/>
      <c r="AE20" s="11"/>
      <c r="AF20" s="10"/>
      <c r="AG20" s="11"/>
      <c r="AH20" s="10">
        <f t="shared" ref="AH20" si="18">SUM(J20,L20,N20,P20,R20,T20,V20,X20,Z20,AB20,AD20,AF20)</f>
        <v>1</v>
      </c>
      <c r="AI20" s="11">
        <f t="shared" ref="AI20" si="19">SUM(K20,M20,O20,Q20,S20,U20,W20,Y20,AA20,AC20,AE20,AG20)</f>
        <v>0</v>
      </c>
      <c r="AJ20" s="12">
        <f t="shared" si="11"/>
        <v>0</v>
      </c>
      <c r="AK20" s="98"/>
      <c r="AL20" s="66"/>
    </row>
    <row r="21" spans="1:42" ht="43.2" x14ac:dyDescent="0.3">
      <c r="A21" s="6">
        <f t="shared" si="12"/>
        <v>11</v>
      </c>
      <c r="B21" s="6">
        <v>1</v>
      </c>
      <c r="C21" s="171" t="s">
        <v>38</v>
      </c>
      <c r="D21" s="14" t="s">
        <v>190</v>
      </c>
      <c r="E21" s="89" t="s">
        <v>173</v>
      </c>
      <c r="F21" s="16" t="s">
        <v>34</v>
      </c>
      <c r="G21" s="20"/>
      <c r="H21" s="20" t="s">
        <v>35</v>
      </c>
      <c r="I21" s="20" t="s">
        <v>35</v>
      </c>
      <c r="J21" s="11"/>
      <c r="K21" s="11"/>
      <c r="L21" s="10"/>
      <c r="M21" s="11"/>
      <c r="N21" s="11">
        <v>1</v>
      </c>
      <c r="O21" s="11"/>
      <c r="P21" s="10"/>
      <c r="Q21" s="11"/>
      <c r="R21" s="10"/>
      <c r="S21" s="11"/>
      <c r="T21" s="10"/>
      <c r="U21" s="11"/>
      <c r="V21" s="10"/>
      <c r="W21" s="11"/>
      <c r="X21" s="10">
        <v>1</v>
      </c>
      <c r="Y21" s="11"/>
      <c r="Z21" s="10"/>
      <c r="AA21" s="11"/>
      <c r="AB21" s="10"/>
      <c r="AC21" s="11"/>
      <c r="AD21" s="10"/>
      <c r="AE21" s="11"/>
      <c r="AF21" s="10">
        <v>1</v>
      </c>
      <c r="AG21" s="11"/>
      <c r="AH21" s="10">
        <f t="shared" si="16"/>
        <v>3</v>
      </c>
      <c r="AI21" s="11">
        <f t="shared" si="17"/>
        <v>0</v>
      </c>
      <c r="AJ21" s="12">
        <f>(AI21/AH21)</f>
        <v>0</v>
      </c>
      <c r="AK21" s="71"/>
    </row>
    <row r="22" spans="1:42" ht="57.6" x14ac:dyDescent="0.3">
      <c r="A22" s="6">
        <f t="shared" si="12"/>
        <v>12</v>
      </c>
      <c r="B22" s="6">
        <v>1</v>
      </c>
      <c r="C22" s="163"/>
      <c r="D22" s="14" t="s">
        <v>189</v>
      </c>
      <c r="E22" s="15" t="s">
        <v>174</v>
      </c>
      <c r="F22" s="16" t="s">
        <v>144</v>
      </c>
      <c r="G22" s="20"/>
      <c r="H22" s="20" t="s">
        <v>35</v>
      </c>
      <c r="I22" s="20" t="s">
        <v>35</v>
      </c>
      <c r="J22" s="11">
        <v>1</v>
      </c>
      <c r="K22" s="11"/>
      <c r="L22" s="10"/>
      <c r="M22" s="11"/>
      <c r="N22" s="11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>
        <v>1</v>
      </c>
      <c r="AG22" s="11"/>
      <c r="AH22" s="10">
        <f t="shared" ref="AH22" si="20">SUM(J22,L22,N22,P22,R22,T22,V22,X22,Z22,AB22,AD22,AF22)</f>
        <v>2</v>
      </c>
      <c r="AI22" s="11">
        <f t="shared" ref="AI22" si="21">SUM(K22,M22,O22,Q22,S22,U22,W22,Y22,AA22,AC22,AE22,AG22)</f>
        <v>0</v>
      </c>
      <c r="AJ22" s="12">
        <f>(AI22/AH22)</f>
        <v>0</v>
      </c>
      <c r="AK22" s="72"/>
    </row>
    <row r="23" spans="1:42" ht="28.8" x14ac:dyDescent="0.3">
      <c r="A23" s="6">
        <f t="shared" si="12"/>
        <v>13</v>
      </c>
      <c r="B23" s="6">
        <v>1</v>
      </c>
      <c r="C23" s="163"/>
      <c r="D23" s="14" t="s">
        <v>195</v>
      </c>
      <c r="E23" s="15" t="s">
        <v>175</v>
      </c>
      <c r="F23" s="14" t="s">
        <v>34</v>
      </c>
      <c r="G23" s="15"/>
      <c r="H23" s="22" t="s">
        <v>35</v>
      </c>
      <c r="I23" s="23" t="s">
        <v>35</v>
      </c>
      <c r="J23" s="11">
        <v>1</v>
      </c>
      <c r="K23" s="11"/>
      <c r="L23" s="10">
        <v>1</v>
      </c>
      <c r="M23" s="11"/>
      <c r="N23" s="11">
        <v>1</v>
      </c>
      <c r="O23" s="11"/>
      <c r="P23" s="10">
        <v>1</v>
      </c>
      <c r="Q23" s="11"/>
      <c r="R23" s="10">
        <v>1</v>
      </c>
      <c r="S23" s="11"/>
      <c r="T23" s="10">
        <v>1</v>
      </c>
      <c r="U23" s="11"/>
      <c r="V23" s="10">
        <v>1</v>
      </c>
      <c r="W23" s="11"/>
      <c r="X23" s="10">
        <v>1</v>
      </c>
      <c r="Y23" s="11"/>
      <c r="Z23" s="10">
        <v>1</v>
      </c>
      <c r="AA23" s="11"/>
      <c r="AB23" s="10">
        <v>1</v>
      </c>
      <c r="AC23" s="11"/>
      <c r="AD23" s="10">
        <v>1</v>
      </c>
      <c r="AE23" s="11"/>
      <c r="AF23" s="10">
        <v>1</v>
      </c>
      <c r="AG23" s="11"/>
      <c r="AH23" s="10">
        <f t="shared" si="16"/>
        <v>12</v>
      </c>
      <c r="AI23" s="11">
        <f t="shared" si="17"/>
        <v>0</v>
      </c>
      <c r="AJ23" s="12">
        <f t="shared" si="11"/>
        <v>0</v>
      </c>
      <c r="AK23" s="70"/>
      <c r="AL23" s="199"/>
      <c r="AM23" s="200"/>
      <c r="AN23" s="200"/>
      <c r="AO23" s="200"/>
    </row>
    <row r="24" spans="1:42" ht="43.2" x14ac:dyDescent="0.3">
      <c r="A24" s="6">
        <f t="shared" si="12"/>
        <v>14</v>
      </c>
      <c r="B24" s="6">
        <v>4</v>
      </c>
      <c r="C24" s="163"/>
      <c r="D24" s="14" t="s">
        <v>194</v>
      </c>
      <c r="E24" s="15" t="s">
        <v>176</v>
      </c>
      <c r="F24" s="14" t="s">
        <v>34</v>
      </c>
      <c r="G24" s="15"/>
      <c r="H24" s="22" t="s">
        <v>35</v>
      </c>
      <c r="I24" s="23" t="s">
        <v>35</v>
      </c>
      <c r="J24" s="11">
        <v>1</v>
      </c>
      <c r="K24" s="11"/>
      <c r="L24" s="101">
        <v>1</v>
      </c>
      <c r="M24" s="29"/>
      <c r="N24" s="29">
        <v>1</v>
      </c>
      <c r="O24" s="11"/>
      <c r="P24" s="10">
        <v>1</v>
      </c>
      <c r="Q24" s="11"/>
      <c r="R24" s="10">
        <v>1</v>
      </c>
      <c r="S24" s="11"/>
      <c r="T24" s="10">
        <v>1</v>
      </c>
      <c r="U24" s="11"/>
      <c r="V24" s="10">
        <v>1</v>
      </c>
      <c r="W24" s="11"/>
      <c r="X24" s="10">
        <v>1</v>
      </c>
      <c r="Y24" s="11"/>
      <c r="Z24" s="10">
        <v>1</v>
      </c>
      <c r="AA24" s="11"/>
      <c r="AB24" s="10">
        <v>1</v>
      </c>
      <c r="AC24" s="11"/>
      <c r="AD24" s="10">
        <v>1</v>
      </c>
      <c r="AE24" s="11"/>
      <c r="AF24" s="10">
        <v>1</v>
      </c>
      <c r="AG24" s="11"/>
      <c r="AH24" s="10">
        <f t="shared" si="16"/>
        <v>12</v>
      </c>
      <c r="AI24" s="11">
        <f t="shared" si="17"/>
        <v>0</v>
      </c>
      <c r="AJ24" s="12">
        <f t="shared" si="11"/>
        <v>0</v>
      </c>
      <c r="AK24" s="73"/>
      <c r="AL24" s="66"/>
    </row>
    <row r="25" spans="1:42" ht="72" x14ac:dyDescent="0.3">
      <c r="A25" s="6">
        <f t="shared" si="12"/>
        <v>15</v>
      </c>
      <c r="B25" s="6">
        <v>2</v>
      </c>
      <c r="C25" s="163"/>
      <c r="D25" s="14" t="s">
        <v>188</v>
      </c>
      <c r="E25" s="19" t="s">
        <v>177</v>
      </c>
      <c r="F25" s="14" t="s">
        <v>144</v>
      </c>
      <c r="G25" s="20"/>
      <c r="H25" s="20" t="s">
        <v>35</v>
      </c>
      <c r="I25" s="20" t="s">
        <v>35</v>
      </c>
      <c r="J25" s="11"/>
      <c r="K25" s="11"/>
      <c r="L25" s="10">
        <v>1</v>
      </c>
      <c r="M25" s="11"/>
      <c r="N25" s="11"/>
      <c r="O25" s="11"/>
      <c r="P25" s="10">
        <v>1</v>
      </c>
      <c r="Q25" s="11"/>
      <c r="R25" s="10"/>
      <c r="S25" s="11"/>
      <c r="T25" s="10">
        <v>1</v>
      </c>
      <c r="U25" s="11"/>
      <c r="V25" s="10"/>
      <c r="W25" s="11"/>
      <c r="X25" s="10">
        <v>1</v>
      </c>
      <c r="Y25" s="11"/>
      <c r="Z25" s="10"/>
      <c r="AA25" s="11"/>
      <c r="AB25" s="10">
        <v>1</v>
      </c>
      <c r="AC25" s="11"/>
      <c r="AD25" s="10" t="s">
        <v>37</v>
      </c>
      <c r="AE25" s="11"/>
      <c r="AF25" s="10">
        <v>1</v>
      </c>
      <c r="AG25" s="11"/>
      <c r="AH25" s="10">
        <f t="shared" ref="AH25:AH31" si="22">SUM(J25,L25,N25,P25,R25,T25,V25,X25,Z25,AB25,AD25,AF25)</f>
        <v>6</v>
      </c>
      <c r="AI25" s="11">
        <f t="shared" si="17"/>
        <v>0</v>
      </c>
      <c r="AJ25" s="12">
        <f t="shared" si="11"/>
        <v>0</v>
      </c>
      <c r="AK25" s="73"/>
      <c r="AL25" s="66"/>
    </row>
    <row r="26" spans="1:42" ht="43.2" x14ac:dyDescent="0.3">
      <c r="A26" s="6">
        <f t="shared" si="12"/>
        <v>16</v>
      </c>
      <c r="B26" s="6">
        <v>4</v>
      </c>
      <c r="C26" s="163"/>
      <c r="D26" s="14" t="s">
        <v>187</v>
      </c>
      <c r="E26" s="38" t="s">
        <v>178</v>
      </c>
      <c r="F26" s="14" t="s">
        <v>34</v>
      </c>
      <c r="G26" s="20"/>
      <c r="H26" s="20" t="s">
        <v>39</v>
      </c>
      <c r="I26" s="20" t="s">
        <v>39</v>
      </c>
      <c r="J26" s="11">
        <v>1</v>
      </c>
      <c r="K26" s="11"/>
      <c r="L26" s="10">
        <v>1</v>
      </c>
      <c r="M26" s="11"/>
      <c r="N26" s="11">
        <v>1</v>
      </c>
      <c r="O26" s="11"/>
      <c r="P26" s="10">
        <v>1</v>
      </c>
      <c r="Q26" s="11"/>
      <c r="R26" s="10">
        <v>1</v>
      </c>
      <c r="S26" s="11"/>
      <c r="T26" s="10">
        <v>1</v>
      </c>
      <c r="U26" s="11"/>
      <c r="V26" s="10">
        <v>1</v>
      </c>
      <c r="W26" s="11"/>
      <c r="X26" s="10">
        <v>1</v>
      </c>
      <c r="Y26" s="11"/>
      <c r="Z26" s="10">
        <v>1</v>
      </c>
      <c r="AA26" s="11"/>
      <c r="AB26" s="10">
        <v>1</v>
      </c>
      <c r="AC26" s="11"/>
      <c r="AD26" s="10">
        <v>1</v>
      </c>
      <c r="AE26" s="11"/>
      <c r="AF26" s="10">
        <v>1</v>
      </c>
      <c r="AG26" s="11"/>
      <c r="AH26" s="10">
        <f t="shared" si="22"/>
        <v>12</v>
      </c>
      <c r="AI26" s="11">
        <f t="shared" ref="AI26:AI31" si="23">SUM(K26,M26,O26,Q26,S26,U26,W26,Y26,AA26,AC26,AE26,AG26)</f>
        <v>0</v>
      </c>
      <c r="AJ26" s="12">
        <f t="shared" si="11"/>
        <v>0</v>
      </c>
      <c r="AK26" s="70"/>
      <c r="AL26" s="66"/>
    </row>
    <row r="27" spans="1:42" ht="57.6" x14ac:dyDescent="0.3">
      <c r="A27" s="6">
        <f t="shared" si="12"/>
        <v>17</v>
      </c>
      <c r="B27" s="6">
        <v>1</v>
      </c>
      <c r="C27" s="163"/>
      <c r="D27" s="14" t="s">
        <v>186</v>
      </c>
      <c r="E27" s="19" t="s">
        <v>192</v>
      </c>
      <c r="F27" s="14" t="s">
        <v>144</v>
      </c>
      <c r="G27" s="20"/>
      <c r="H27" s="20" t="s">
        <v>35</v>
      </c>
      <c r="I27" s="20" t="s">
        <v>35</v>
      </c>
      <c r="J27" s="11">
        <v>1</v>
      </c>
      <c r="K27" s="11"/>
      <c r="L27" s="10">
        <v>1</v>
      </c>
      <c r="M27" s="11"/>
      <c r="N27" s="11">
        <v>1</v>
      </c>
      <c r="O27" s="11"/>
      <c r="P27" s="10">
        <v>1</v>
      </c>
      <c r="Q27" s="11"/>
      <c r="R27" s="10">
        <v>1</v>
      </c>
      <c r="S27" s="11"/>
      <c r="T27" s="10">
        <v>1</v>
      </c>
      <c r="U27" s="11"/>
      <c r="V27" s="10">
        <v>1</v>
      </c>
      <c r="W27" s="11"/>
      <c r="X27" s="10">
        <v>1</v>
      </c>
      <c r="Y27" s="11"/>
      <c r="Z27" s="10">
        <v>1</v>
      </c>
      <c r="AA27" s="11"/>
      <c r="AB27" s="10">
        <v>1</v>
      </c>
      <c r="AC27" s="11"/>
      <c r="AD27" s="10">
        <v>1</v>
      </c>
      <c r="AE27" s="11"/>
      <c r="AF27" s="10">
        <v>1</v>
      </c>
      <c r="AG27" s="11"/>
      <c r="AH27" s="10">
        <f t="shared" si="22"/>
        <v>12</v>
      </c>
      <c r="AI27" s="11">
        <f t="shared" si="23"/>
        <v>0</v>
      </c>
      <c r="AJ27" s="12">
        <f>(AI27/AH27)</f>
        <v>0</v>
      </c>
      <c r="AK27" s="69"/>
      <c r="AL27" s="66"/>
    </row>
    <row r="28" spans="1:42" ht="48.75" customHeight="1" x14ac:dyDescent="0.3">
      <c r="A28" s="6">
        <f t="shared" si="12"/>
        <v>18</v>
      </c>
      <c r="B28" s="6">
        <v>4</v>
      </c>
      <c r="C28" s="163"/>
      <c r="D28" s="14" t="s">
        <v>193</v>
      </c>
      <c r="E28" s="19" t="s">
        <v>201</v>
      </c>
      <c r="F28" s="14" t="s">
        <v>144</v>
      </c>
      <c r="G28" s="20"/>
      <c r="H28" s="20" t="s">
        <v>35</v>
      </c>
      <c r="I28" s="20" t="s">
        <v>35</v>
      </c>
      <c r="J28" s="11" t="s">
        <v>37</v>
      </c>
      <c r="K28" s="11" t="s">
        <v>37</v>
      </c>
      <c r="L28" s="10"/>
      <c r="M28" s="11"/>
      <c r="N28" s="11" t="s">
        <v>37</v>
      </c>
      <c r="O28" s="11" t="s">
        <v>37</v>
      </c>
      <c r="P28" s="10"/>
      <c r="Q28" s="11"/>
      <c r="R28" s="10" t="s">
        <v>37</v>
      </c>
      <c r="S28" s="11"/>
      <c r="T28" s="10" t="s">
        <v>37</v>
      </c>
      <c r="U28" s="11" t="s">
        <v>37</v>
      </c>
      <c r="V28" s="10"/>
      <c r="W28" s="11"/>
      <c r="X28" s="10" t="s">
        <v>37</v>
      </c>
      <c r="Y28" s="11" t="s">
        <v>37</v>
      </c>
      <c r="Z28" s="10" t="s">
        <v>37</v>
      </c>
      <c r="AA28" s="11" t="s">
        <v>37</v>
      </c>
      <c r="AB28" s="10">
        <v>1</v>
      </c>
      <c r="AC28" s="11"/>
      <c r="AD28" s="10">
        <v>1</v>
      </c>
      <c r="AE28" s="11"/>
      <c r="AF28" s="10" t="s">
        <v>37</v>
      </c>
      <c r="AG28" s="11"/>
      <c r="AH28" s="10">
        <f t="shared" si="22"/>
        <v>2</v>
      </c>
      <c r="AI28" s="11">
        <f t="shared" si="23"/>
        <v>0</v>
      </c>
      <c r="AJ28" s="12">
        <f t="shared" si="11"/>
        <v>0</v>
      </c>
      <c r="AK28" s="73"/>
    </row>
    <row r="29" spans="1:42" ht="44.25" customHeight="1" x14ac:dyDescent="0.3">
      <c r="A29" s="6">
        <f t="shared" si="12"/>
        <v>19</v>
      </c>
      <c r="B29" s="6">
        <v>4</v>
      </c>
      <c r="C29" s="163"/>
      <c r="D29" s="14" t="s">
        <v>185</v>
      </c>
      <c r="E29" s="19" t="s">
        <v>179</v>
      </c>
      <c r="F29" s="14" t="s">
        <v>144</v>
      </c>
      <c r="G29" s="20"/>
      <c r="H29" s="20" t="s">
        <v>35</v>
      </c>
      <c r="I29" s="20" t="s">
        <v>35</v>
      </c>
      <c r="J29" s="11"/>
      <c r="K29" s="11"/>
      <c r="L29" s="10"/>
      <c r="M29" s="11"/>
      <c r="N29" s="11"/>
      <c r="O29" s="11"/>
      <c r="P29" s="10"/>
      <c r="Q29" s="11"/>
      <c r="R29" s="10"/>
      <c r="S29" s="11"/>
      <c r="T29" s="10">
        <v>1</v>
      </c>
      <c r="U29" s="11"/>
      <c r="V29" s="10"/>
      <c r="W29" s="11"/>
      <c r="X29" s="10"/>
      <c r="Y29" s="11"/>
      <c r="Z29" s="10"/>
      <c r="AA29" s="11"/>
      <c r="AB29" s="10"/>
      <c r="AC29" s="11"/>
      <c r="AD29" s="10"/>
      <c r="AE29" s="11"/>
      <c r="AF29" s="10">
        <v>1</v>
      </c>
      <c r="AG29" s="11"/>
      <c r="AH29" s="10">
        <f t="shared" ref="AH29:AH30" si="24">SUM(J29,L29,N29,P29,R29,T29,V29,X29,Z29,AB29,AD29,AF29)</f>
        <v>2</v>
      </c>
      <c r="AI29" s="11">
        <f t="shared" ref="AI29:AI30" si="25">SUM(K29,M29,O29,Q29,S29,U29,W29,Y29,AA29,AC29,AE29,AG29)</f>
        <v>0</v>
      </c>
      <c r="AJ29" s="12">
        <f t="shared" ref="AJ29:AJ30" si="26">(AI29/AH29)</f>
        <v>0</v>
      </c>
      <c r="AK29" s="94"/>
    </row>
    <row r="30" spans="1:42" ht="28.8" x14ac:dyDescent="0.3">
      <c r="A30" s="6">
        <f t="shared" si="12"/>
        <v>20</v>
      </c>
      <c r="B30" s="6">
        <v>1</v>
      </c>
      <c r="C30" s="163"/>
      <c r="D30" s="14" t="s">
        <v>184</v>
      </c>
      <c r="E30" s="19" t="s">
        <v>180</v>
      </c>
      <c r="F30" s="14" t="s">
        <v>34</v>
      </c>
      <c r="G30" s="20"/>
      <c r="H30" s="20" t="s">
        <v>35</v>
      </c>
      <c r="I30" s="20" t="s">
        <v>35</v>
      </c>
      <c r="J30" s="11">
        <v>1</v>
      </c>
      <c r="K30" s="11"/>
      <c r="L30" s="10">
        <v>1</v>
      </c>
      <c r="M30" s="11"/>
      <c r="N30" s="11">
        <v>1</v>
      </c>
      <c r="O30" s="11"/>
      <c r="P30" s="10">
        <v>1</v>
      </c>
      <c r="Q30" s="11"/>
      <c r="R30" s="10">
        <v>1</v>
      </c>
      <c r="S30" s="11"/>
      <c r="T30" s="10">
        <v>1</v>
      </c>
      <c r="U30" s="11"/>
      <c r="V30" s="10">
        <v>1</v>
      </c>
      <c r="W30" s="11"/>
      <c r="X30" s="10">
        <v>1</v>
      </c>
      <c r="Y30" s="11"/>
      <c r="Z30" s="10">
        <v>1</v>
      </c>
      <c r="AA30" s="11"/>
      <c r="AB30" s="10">
        <v>1</v>
      </c>
      <c r="AC30" s="11"/>
      <c r="AD30" s="10">
        <v>1</v>
      </c>
      <c r="AE30" s="11"/>
      <c r="AF30" s="10">
        <v>1</v>
      </c>
      <c r="AG30" s="11"/>
      <c r="AH30" s="10">
        <f t="shared" si="24"/>
        <v>12</v>
      </c>
      <c r="AI30" s="11">
        <f t="shared" si="25"/>
        <v>0</v>
      </c>
      <c r="AJ30" s="12">
        <f t="shared" si="26"/>
        <v>0</v>
      </c>
      <c r="AK30" s="96"/>
      <c r="AL30" s="95"/>
    </row>
    <row r="31" spans="1:42" ht="43.2" x14ac:dyDescent="0.3">
      <c r="A31" s="6">
        <f t="shared" si="12"/>
        <v>21</v>
      </c>
      <c r="B31" s="6">
        <v>4</v>
      </c>
      <c r="C31" s="164"/>
      <c r="D31" s="24" t="s">
        <v>202</v>
      </c>
      <c r="E31" s="19" t="s">
        <v>250</v>
      </c>
      <c r="F31" s="14" t="s">
        <v>144</v>
      </c>
      <c r="G31" s="20"/>
      <c r="H31" s="20" t="s">
        <v>35</v>
      </c>
      <c r="I31" s="20" t="s">
        <v>35</v>
      </c>
      <c r="J31" s="11"/>
      <c r="K31" s="11"/>
      <c r="L31" s="10"/>
      <c r="M31" s="11"/>
      <c r="N31" s="11"/>
      <c r="O31" s="11"/>
      <c r="P31" s="10">
        <v>1</v>
      </c>
      <c r="Q31" s="11"/>
      <c r="R31" s="10" t="s">
        <v>37</v>
      </c>
      <c r="S31" s="11"/>
      <c r="T31" s="10"/>
      <c r="U31" s="11"/>
      <c r="V31" s="10"/>
      <c r="W31" s="11"/>
      <c r="X31" s="10">
        <v>1</v>
      </c>
      <c r="Y31" s="11"/>
      <c r="Z31" s="10"/>
      <c r="AA31" s="11"/>
      <c r="AB31" s="10"/>
      <c r="AC31" s="11"/>
      <c r="AD31" s="10"/>
      <c r="AE31" s="11"/>
      <c r="AF31" s="10">
        <v>1</v>
      </c>
      <c r="AG31" s="11"/>
      <c r="AH31" s="10">
        <f t="shared" si="22"/>
        <v>3</v>
      </c>
      <c r="AI31" s="11">
        <f t="shared" si="23"/>
        <v>0</v>
      </c>
      <c r="AJ31" s="67">
        <f t="shared" si="11"/>
        <v>0</v>
      </c>
      <c r="AK31" s="90"/>
      <c r="AL31" s="66"/>
      <c r="AP31" s="1" t="s">
        <v>40</v>
      </c>
    </row>
    <row r="32" spans="1:42" ht="28.8" x14ac:dyDescent="0.3">
      <c r="A32" s="6">
        <f t="shared" si="12"/>
        <v>22</v>
      </c>
      <c r="B32" s="6">
        <v>4</v>
      </c>
      <c r="C32" s="172" t="s">
        <v>50</v>
      </c>
      <c r="D32" s="14" t="s">
        <v>203</v>
      </c>
      <c r="E32" s="18" t="s">
        <v>181</v>
      </c>
      <c r="F32" s="14" t="s">
        <v>144</v>
      </c>
      <c r="G32" s="17"/>
      <c r="H32" s="17" t="s">
        <v>35</v>
      </c>
      <c r="I32" s="17" t="s">
        <v>35</v>
      </c>
      <c r="J32" s="11"/>
      <c r="K32" s="11"/>
      <c r="L32" s="10"/>
      <c r="M32" s="11"/>
      <c r="N32" s="11"/>
      <c r="O32" s="11"/>
      <c r="P32" s="10"/>
      <c r="Q32" s="11"/>
      <c r="R32" s="10"/>
      <c r="S32" s="11"/>
      <c r="T32" s="10">
        <v>1</v>
      </c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>
        <v>1</v>
      </c>
      <c r="AG32" s="11"/>
      <c r="AH32" s="10">
        <f t="shared" ref="AH32:AI33" si="27">SUM(J32,L32,N32,P32,R32,T32,V32,X32,Z32,AB32,AD32,AF32)</f>
        <v>2</v>
      </c>
      <c r="AI32" s="11">
        <f t="shared" si="27"/>
        <v>0</v>
      </c>
      <c r="AJ32" s="12">
        <f t="shared" ref="AJ32" si="28">(AI32/AH32)</f>
        <v>0</v>
      </c>
      <c r="AK32" s="97"/>
      <c r="AL32" s="66"/>
    </row>
    <row r="33" spans="1:453" ht="28.8" x14ac:dyDescent="0.3">
      <c r="A33" s="6">
        <f t="shared" si="12"/>
        <v>23</v>
      </c>
      <c r="B33" s="6">
        <v>4</v>
      </c>
      <c r="C33" s="173"/>
      <c r="D33" s="14" t="s">
        <v>183</v>
      </c>
      <c r="E33" s="16" t="s">
        <v>182</v>
      </c>
      <c r="F33" s="14" t="s">
        <v>34</v>
      </c>
      <c r="G33" s="17"/>
      <c r="H33" s="17" t="s">
        <v>35</v>
      </c>
      <c r="I33" s="17" t="s">
        <v>35</v>
      </c>
      <c r="J33" s="11"/>
      <c r="K33" s="11"/>
      <c r="L33" s="10"/>
      <c r="M33" s="11"/>
      <c r="N33" s="11" t="s">
        <v>37</v>
      </c>
      <c r="O33" s="11"/>
      <c r="P33" s="10">
        <v>1</v>
      </c>
      <c r="Q33" s="11"/>
      <c r="R33" s="10" t="s">
        <v>37</v>
      </c>
      <c r="S33" s="11"/>
      <c r="T33" s="10"/>
      <c r="U33" s="11"/>
      <c r="V33" s="10"/>
      <c r="W33" s="11"/>
      <c r="X33" s="10" t="s">
        <v>37</v>
      </c>
      <c r="Y33" s="11" t="s">
        <v>37</v>
      </c>
      <c r="Z33" s="10"/>
      <c r="AA33" s="11"/>
      <c r="AB33" s="10"/>
      <c r="AC33" s="11"/>
      <c r="AD33" s="10">
        <v>1</v>
      </c>
      <c r="AE33" s="11"/>
      <c r="AF33" s="10"/>
      <c r="AG33" s="11"/>
      <c r="AH33" s="10">
        <f t="shared" si="27"/>
        <v>2</v>
      </c>
      <c r="AI33" s="11">
        <f t="shared" si="27"/>
        <v>0</v>
      </c>
      <c r="AJ33" s="12">
        <f t="shared" si="11"/>
        <v>0</v>
      </c>
      <c r="AK33" s="73"/>
    </row>
    <row r="34" spans="1:453" ht="39.75" customHeight="1" x14ac:dyDescent="0.3">
      <c r="A34" s="6">
        <f t="shared" si="12"/>
        <v>24</v>
      </c>
      <c r="B34" s="6">
        <v>4</v>
      </c>
      <c r="C34" s="174"/>
      <c r="D34" s="14" t="s">
        <v>204</v>
      </c>
      <c r="E34" s="16" t="s">
        <v>132</v>
      </c>
      <c r="F34" s="14" t="s">
        <v>34</v>
      </c>
      <c r="G34" s="17"/>
      <c r="H34" s="17" t="s">
        <v>35</v>
      </c>
      <c r="I34" s="17" t="s">
        <v>35</v>
      </c>
      <c r="J34" s="11"/>
      <c r="K34" s="11"/>
      <c r="L34" s="10"/>
      <c r="M34" s="11"/>
      <c r="N34" s="11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>
        <v>1</v>
      </c>
      <c r="AG34" s="11"/>
      <c r="AH34" s="10">
        <f t="shared" ref="AH34:AH36" si="29">SUM(J34,L34,N34,P34,R34,T34,V34,X34,Z34,AB34,AD34,AF34)</f>
        <v>1</v>
      </c>
      <c r="AI34" s="11">
        <f t="shared" ref="AI34:AI36" si="30">SUM(K34,M34,O34,Q34,S34,U34,W34,Y34,AA34,AC34,AE34,AG34)</f>
        <v>0</v>
      </c>
      <c r="AJ34" s="12">
        <f t="shared" si="11"/>
        <v>0</v>
      </c>
      <c r="AK34" s="72"/>
    </row>
    <row r="35" spans="1:453" ht="86.4" x14ac:dyDescent="0.3">
      <c r="A35" s="6">
        <f t="shared" si="12"/>
        <v>25</v>
      </c>
      <c r="B35" s="6">
        <v>4</v>
      </c>
      <c r="C35" s="175" t="s">
        <v>41</v>
      </c>
      <c r="D35" s="27" t="s">
        <v>130</v>
      </c>
      <c r="E35" s="16" t="s">
        <v>140</v>
      </c>
      <c r="F35" s="14" t="s">
        <v>34</v>
      </c>
      <c r="G35" s="17"/>
      <c r="H35" s="17" t="s">
        <v>35</v>
      </c>
      <c r="I35" s="17" t="s">
        <v>35</v>
      </c>
      <c r="J35" s="11">
        <v>1</v>
      </c>
      <c r="K35" s="11"/>
      <c r="L35" s="10">
        <v>1</v>
      </c>
      <c r="M35" s="11"/>
      <c r="N35" s="11">
        <v>1</v>
      </c>
      <c r="O35" s="11"/>
      <c r="P35" s="10">
        <v>1</v>
      </c>
      <c r="Q35" s="11"/>
      <c r="R35" s="10">
        <v>1</v>
      </c>
      <c r="S35" s="11"/>
      <c r="T35" s="10">
        <v>1</v>
      </c>
      <c r="U35" s="11"/>
      <c r="V35" s="10">
        <v>1</v>
      </c>
      <c r="W35" s="11"/>
      <c r="X35" s="10">
        <v>1</v>
      </c>
      <c r="Y35" s="11"/>
      <c r="Z35" s="10">
        <v>1</v>
      </c>
      <c r="AA35" s="11"/>
      <c r="AB35" s="10">
        <v>1</v>
      </c>
      <c r="AC35" s="11"/>
      <c r="AD35" s="10">
        <v>1</v>
      </c>
      <c r="AE35" s="11"/>
      <c r="AF35" s="10">
        <v>1</v>
      </c>
      <c r="AG35" s="11"/>
      <c r="AH35" s="10">
        <f t="shared" si="29"/>
        <v>12</v>
      </c>
      <c r="AI35" s="11">
        <f t="shared" si="30"/>
        <v>0</v>
      </c>
      <c r="AJ35" s="12">
        <f t="shared" si="11"/>
        <v>0</v>
      </c>
      <c r="AK35" s="73"/>
      <c r="AL35" s="66"/>
    </row>
    <row r="36" spans="1:453" ht="86.4" x14ac:dyDescent="0.3">
      <c r="A36" s="6">
        <f t="shared" si="12"/>
        <v>26</v>
      </c>
      <c r="B36" s="6">
        <v>4</v>
      </c>
      <c r="C36" s="176"/>
      <c r="D36" s="27" t="s">
        <v>131</v>
      </c>
      <c r="E36" s="16" t="s">
        <v>141</v>
      </c>
      <c r="F36" s="14" t="s">
        <v>34</v>
      </c>
      <c r="G36" s="17"/>
      <c r="H36" s="17" t="s">
        <v>35</v>
      </c>
      <c r="I36" s="17" t="s">
        <v>35</v>
      </c>
      <c r="J36" s="11"/>
      <c r="K36" s="11"/>
      <c r="L36" s="10">
        <v>1</v>
      </c>
      <c r="M36" s="11"/>
      <c r="N36" s="11">
        <v>1</v>
      </c>
      <c r="O36" s="11"/>
      <c r="P36" s="10">
        <v>1</v>
      </c>
      <c r="Q36" s="11"/>
      <c r="R36" s="10">
        <v>1</v>
      </c>
      <c r="S36" s="11"/>
      <c r="T36" s="10">
        <v>1</v>
      </c>
      <c r="U36" s="11"/>
      <c r="V36" s="10">
        <v>1</v>
      </c>
      <c r="W36" s="11"/>
      <c r="X36" s="10">
        <v>1</v>
      </c>
      <c r="Y36" s="11"/>
      <c r="Z36" s="10">
        <v>1</v>
      </c>
      <c r="AA36" s="11"/>
      <c r="AB36" s="10">
        <v>1</v>
      </c>
      <c r="AC36" s="11"/>
      <c r="AD36" s="10">
        <v>1</v>
      </c>
      <c r="AE36" s="11"/>
      <c r="AF36" s="10">
        <v>1</v>
      </c>
      <c r="AG36" s="11"/>
      <c r="AH36" s="10">
        <f t="shared" si="29"/>
        <v>11</v>
      </c>
      <c r="AI36" s="11">
        <f t="shared" si="30"/>
        <v>0</v>
      </c>
      <c r="AJ36" s="12">
        <f t="shared" si="11"/>
        <v>0</v>
      </c>
      <c r="AK36" s="90"/>
      <c r="AL36" s="66"/>
    </row>
    <row r="37" spans="1:453" ht="15" customHeight="1" x14ac:dyDescent="0.3">
      <c r="A37" s="165" t="s">
        <v>42</v>
      </c>
      <c r="B37" s="166"/>
      <c r="C37" s="166"/>
      <c r="D37" s="166"/>
      <c r="E37" s="166"/>
      <c r="F37" s="166"/>
      <c r="G37" s="166"/>
      <c r="H37" s="166"/>
      <c r="I37" s="167"/>
      <c r="J37" s="10">
        <f t="shared" ref="J37:AI37" si="31">SUM(J11:J36)</f>
        <v>15</v>
      </c>
      <c r="K37" s="11">
        <f t="shared" si="31"/>
        <v>0</v>
      </c>
      <c r="L37" s="11">
        <f t="shared" si="31"/>
        <v>14</v>
      </c>
      <c r="M37" s="11">
        <f t="shared" si="31"/>
        <v>0</v>
      </c>
      <c r="N37" s="11">
        <f t="shared" si="31"/>
        <v>12</v>
      </c>
      <c r="O37" s="11">
        <f t="shared" si="31"/>
        <v>0</v>
      </c>
      <c r="P37" s="11">
        <f t="shared" si="31"/>
        <v>12</v>
      </c>
      <c r="Q37" s="11">
        <f t="shared" si="31"/>
        <v>0</v>
      </c>
      <c r="R37" s="11">
        <f t="shared" si="31"/>
        <v>9</v>
      </c>
      <c r="S37" s="11">
        <f t="shared" si="31"/>
        <v>0</v>
      </c>
      <c r="T37" s="11">
        <f t="shared" si="31"/>
        <v>12</v>
      </c>
      <c r="U37" s="11">
        <f t="shared" si="31"/>
        <v>0</v>
      </c>
      <c r="V37" s="11">
        <f t="shared" si="31"/>
        <v>10</v>
      </c>
      <c r="W37" s="11">
        <f t="shared" si="31"/>
        <v>0</v>
      </c>
      <c r="X37" s="11">
        <f t="shared" si="31"/>
        <v>12</v>
      </c>
      <c r="Y37" s="11">
        <f t="shared" si="31"/>
        <v>0</v>
      </c>
      <c r="Z37" s="11">
        <f t="shared" si="31"/>
        <v>10</v>
      </c>
      <c r="AA37" s="11">
        <f t="shared" si="31"/>
        <v>0</v>
      </c>
      <c r="AB37" s="11">
        <f t="shared" si="31"/>
        <v>11</v>
      </c>
      <c r="AC37" s="11">
        <f t="shared" si="31"/>
        <v>0</v>
      </c>
      <c r="AD37" s="11">
        <f t="shared" si="31"/>
        <v>11</v>
      </c>
      <c r="AE37" s="11">
        <f t="shared" si="31"/>
        <v>0</v>
      </c>
      <c r="AF37" s="11">
        <f t="shared" si="31"/>
        <v>17</v>
      </c>
      <c r="AG37" s="11">
        <f t="shared" si="31"/>
        <v>0</v>
      </c>
      <c r="AH37" s="11">
        <f t="shared" si="31"/>
        <v>144</v>
      </c>
      <c r="AI37" s="11">
        <f t="shared" si="31"/>
        <v>0</v>
      </c>
      <c r="AJ37" s="12">
        <f>SUM(AJ11:AJ36)/25</f>
        <v>0</v>
      </c>
      <c r="AK37" s="72"/>
    </row>
    <row r="38" spans="1:453" ht="15" customHeight="1" x14ac:dyDescent="0.3">
      <c r="A38" s="165" t="s">
        <v>43</v>
      </c>
      <c r="B38" s="166"/>
      <c r="C38" s="166"/>
      <c r="D38" s="166"/>
      <c r="E38" s="166"/>
      <c r="F38" s="166"/>
      <c r="G38" s="166"/>
      <c r="H38" s="166"/>
      <c r="I38" s="167"/>
      <c r="J38" s="121">
        <f>IFERROR(K37/J37,0)</f>
        <v>0</v>
      </c>
      <c r="K38" s="122"/>
      <c r="L38" s="121">
        <f t="shared" ref="L38" si="32">IFERROR(M37/L37,0)</f>
        <v>0</v>
      </c>
      <c r="M38" s="122"/>
      <c r="N38" s="121">
        <f t="shared" ref="N38" si="33">IFERROR(O37/N37,0)</f>
        <v>0</v>
      </c>
      <c r="O38" s="122"/>
      <c r="P38" s="121">
        <f t="shared" ref="P38" si="34">IFERROR(Q37/P37,0)</f>
        <v>0</v>
      </c>
      <c r="Q38" s="122"/>
      <c r="R38" s="121">
        <f t="shared" ref="R38" si="35">IFERROR(S37/R37,0)</f>
        <v>0</v>
      </c>
      <c r="S38" s="122"/>
      <c r="T38" s="121">
        <f t="shared" ref="T38" si="36">IFERROR(U37/T37,0)</f>
        <v>0</v>
      </c>
      <c r="U38" s="122"/>
      <c r="V38" s="121">
        <f t="shared" ref="V38" si="37">IFERROR(W37/V37,0)</f>
        <v>0</v>
      </c>
      <c r="W38" s="122"/>
      <c r="X38" s="121">
        <f t="shared" ref="X38" si="38">IFERROR(Y37/X37,0)</f>
        <v>0</v>
      </c>
      <c r="Y38" s="122"/>
      <c r="Z38" s="121">
        <f t="shared" ref="Z38" si="39">IFERROR(AA37/Z37,0)</f>
        <v>0</v>
      </c>
      <c r="AA38" s="122"/>
      <c r="AB38" s="121">
        <f t="shared" ref="AB38" si="40">IFERROR(AC37/AB37,0)</f>
        <v>0</v>
      </c>
      <c r="AC38" s="122"/>
      <c r="AD38" s="121">
        <f t="shared" ref="AD38" si="41">IFERROR(AE37/AD37,0)</f>
        <v>0</v>
      </c>
      <c r="AE38" s="122"/>
      <c r="AF38" s="121">
        <f t="shared" ref="AF38" si="42">IFERROR(AG37/AF37,0)</f>
        <v>0</v>
      </c>
      <c r="AG38" s="122"/>
      <c r="AH38" s="121">
        <f t="shared" ref="AH38" si="43">IFERROR(AI37/AH37,0)</f>
        <v>0</v>
      </c>
      <c r="AI38" s="122"/>
      <c r="AJ38" s="12"/>
      <c r="AK38" s="72"/>
    </row>
    <row r="39" spans="1:453" s="37" customFormat="1" ht="18.75" customHeight="1" x14ac:dyDescent="0.3">
      <c r="A39" s="153" t="s">
        <v>23</v>
      </c>
      <c r="B39" s="192" t="s">
        <v>44</v>
      </c>
      <c r="C39" s="193"/>
      <c r="D39" s="193"/>
      <c r="E39" s="193"/>
      <c r="F39" s="194"/>
      <c r="G39" s="128" t="s">
        <v>5</v>
      </c>
      <c r="H39" s="129"/>
      <c r="I39" s="130"/>
      <c r="J39" s="126" t="s">
        <v>6</v>
      </c>
      <c r="K39" s="127"/>
      <c r="L39" s="126" t="s">
        <v>7</v>
      </c>
      <c r="M39" s="127"/>
      <c r="N39" s="126" t="s">
        <v>8</v>
      </c>
      <c r="O39" s="127"/>
      <c r="P39" s="126" t="s">
        <v>9</v>
      </c>
      <c r="Q39" s="127"/>
      <c r="R39" s="126" t="s">
        <v>10</v>
      </c>
      <c r="S39" s="127"/>
      <c r="T39" s="126" t="s">
        <v>11</v>
      </c>
      <c r="U39" s="127"/>
      <c r="V39" s="126" t="s">
        <v>12</v>
      </c>
      <c r="W39" s="127"/>
      <c r="X39" s="126" t="s">
        <v>13</v>
      </c>
      <c r="Y39" s="127"/>
      <c r="Z39" s="126" t="s">
        <v>14</v>
      </c>
      <c r="AA39" s="127"/>
      <c r="AB39" s="126" t="s">
        <v>15</v>
      </c>
      <c r="AC39" s="127"/>
      <c r="AD39" s="126" t="s">
        <v>16</v>
      </c>
      <c r="AE39" s="127"/>
      <c r="AF39" s="126" t="s">
        <v>17</v>
      </c>
      <c r="AG39" s="127"/>
      <c r="AH39" s="48"/>
      <c r="AI39" s="48"/>
      <c r="AJ39" s="48"/>
      <c r="AK39" s="123" t="s">
        <v>18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</row>
    <row r="40" spans="1:453" s="37" customFormat="1" ht="15.75" hidden="1" customHeight="1" x14ac:dyDescent="0.3">
      <c r="A40" s="154"/>
      <c r="B40" s="47"/>
      <c r="C40" s="59" t="s">
        <v>38</v>
      </c>
      <c r="D40" s="49"/>
      <c r="E40" s="49"/>
      <c r="F40" s="49"/>
      <c r="G40" s="131"/>
      <c r="H40" s="132"/>
      <c r="I40" s="133"/>
      <c r="J40" s="119" t="s">
        <v>6</v>
      </c>
      <c r="K40" s="120"/>
      <c r="L40" s="119" t="s">
        <v>7</v>
      </c>
      <c r="M40" s="120"/>
      <c r="N40" s="119" t="s">
        <v>8</v>
      </c>
      <c r="O40" s="120"/>
      <c r="P40" s="119" t="s">
        <v>9</v>
      </c>
      <c r="Q40" s="120"/>
      <c r="R40" s="119" t="s">
        <v>10</v>
      </c>
      <c r="S40" s="120"/>
      <c r="T40" s="119" t="s">
        <v>11</v>
      </c>
      <c r="U40" s="120"/>
      <c r="V40" s="119" t="s">
        <v>12</v>
      </c>
      <c r="W40" s="120"/>
      <c r="X40" s="119" t="s">
        <v>13</v>
      </c>
      <c r="Y40" s="120"/>
      <c r="Z40" s="119" t="s">
        <v>14</v>
      </c>
      <c r="AA40" s="120"/>
      <c r="AB40" s="119" t="s">
        <v>15</v>
      </c>
      <c r="AC40" s="120"/>
      <c r="AD40" s="119" t="s">
        <v>16</v>
      </c>
      <c r="AE40" s="120"/>
      <c r="AF40" s="119" t="s">
        <v>17</v>
      </c>
      <c r="AG40" s="120"/>
      <c r="AH40" s="50"/>
      <c r="AI40" s="50"/>
      <c r="AJ40" s="47"/>
      <c r="AK40" s="124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</row>
    <row r="41" spans="1:453" s="37" customFormat="1" ht="15.75" hidden="1" customHeight="1" x14ac:dyDescent="0.3">
      <c r="A41" s="154"/>
      <c r="B41" s="47"/>
      <c r="C41" s="59"/>
      <c r="D41" s="49"/>
      <c r="E41" s="49"/>
      <c r="F41" s="49"/>
      <c r="G41" s="134"/>
      <c r="H41" s="132"/>
      <c r="I41" s="133"/>
      <c r="J41" s="156" t="s">
        <v>19</v>
      </c>
      <c r="K41" s="145" t="s">
        <v>20</v>
      </c>
      <c r="L41" s="156" t="s">
        <v>19</v>
      </c>
      <c r="M41" s="145" t="s">
        <v>20</v>
      </c>
      <c r="N41" s="156" t="s">
        <v>19</v>
      </c>
      <c r="O41" s="145" t="s">
        <v>20</v>
      </c>
      <c r="P41" s="156" t="s">
        <v>19</v>
      </c>
      <c r="Q41" s="145" t="s">
        <v>20</v>
      </c>
      <c r="R41" s="156" t="s">
        <v>19</v>
      </c>
      <c r="S41" s="145" t="s">
        <v>20</v>
      </c>
      <c r="T41" s="156" t="s">
        <v>19</v>
      </c>
      <c r="U41" s="145" t="s">
        <v>20</v>
      </c>
      <c r="V41" s="156" t="s">
        <v>19</v>
      </c>
      <c r="W41" s="145" t="s">
        <v>20</v>
      </c>
      <c r="X41" s="156" t="s">
        <v>19</v>
      </c>
      <c r="Y41" s="145" t="s">
        <v>20</v>
      </c>
      <c r="Z41" s="156" t="s">
        <v>19</v>
      </c>
      <c r="AA41" s="145" t="s">
        <v>20</v>
      </c>
      <c r="AB41" s="156" t="s">
        <v>19</v>
      </c>
      <c r="AC41" s="145" t="s">
        <v>20</v>
      </c>
      <c r="AD41" s="156" t="s">
        <v>19</v>
      </c>
      <c r="AE41" s="145" t="s">
        <v>20</v>
      </c>
      <c r="AF41" s="156" t="s">
        <v>19</v>
      </c>
      <c r="AG41" s="145" t="s">
        <v>20</v>
      </c>
      <c r="AH41" s="50"/>
      <c r="AI41" s="50"/>
      <c r="AJ41" s="153" t="s">
        <v>21</v>
      </c>
      <c r="AK41" s="124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</row>
    <row r="42" spans="1:453" s="37" customFormat="1" ht="15" hidden="1" customHeight="1" x14ac:dyDescent="0.3">
      <c r="A42" s="154"/>
      <c r="B42" s="47"/>
      <c r="C42" s="59"/>
      <c r="D42" s="49"/>
      <c r="E42" s="49"/>
      <c r="F42" s="49"/>
      <c r="G42" s="60" t="s">
        <v>29</v>
      </c>
      <c r="H42" s="140" t="s">
        <v>30</v>
      </c>
      <c r="I42" s="140" t="s">
        <v>31</v>
      </c>
      <c r="J42" s="144"/>
      <c r="K42" s="146"/>
      <c r="L42" s="157"/>
      <c r="M42" s="146"/>
      <c r="N42" s="157"/>
      <c r="O42" s="146"/>
      <c r="P42" s="157"/>
      <c r="Q42" s="146"/>
      <c r="R42" s="157"/>
      <c r="S42" s="146"/>
      <c r="T42" s="157"/>
      <c r="U42" s="146"/>
      <c r="V42" s="157"/>
      <c r="W42" s="146"/>
      <c r="X42" s="157"/>
      <c r="Y42" s="146"/>
      <c r="Z42" s="157"/>
      <c r="AA42" s="146"/>
      <c r="AB42" s="157"/>
      <c r="AC42" s="146"/>
      <c r="AD42" s="157"/>
      <c r="AE42" s="146"/>
      <c r="AF42" s="157"/>
      <c r="AG42" s="146"/>
      <c r="AH42" s="50"/>
      <c r="AI42" s="50"/>
      <c r="AJ42" s="154"/>
      <c r="AK42" s="124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</row>
    <row r="43" spans="1:453" s="37" customFormat="1" ht="34.5" customHeight="1" x14ac:dyDescent="0.3">
      <c r="A43" s="154"/>
      <c r="B43" s="137" t="s">
        <v>24</v>
      </c>
      <c r="C43" s="150" t="s">
        <v>25</v>
      </c>
      <c r="D43" s="137" t="s">
        <v>26</v>
      </c>
      <c r="E43" s="137" t="s">
        <v>27</v>
      </c>
      <c r="F43" s="137" t="s">
        <v>28</v>
      </c>
      <c r="G43" s="141" t="s">
        <v>29</v>
      </c>
      <c r="H43" s="140"/>
      <c r="I43" s="140"/>
      <c r="J43" s="158" t="s">
        <v>32</v>
      </c>
      <c r="K43" s="127"/>
      <c r="L43" s="126" t="s">
        <v>32</v>
      </c>
      <c r="M43" s="127"/>
      <c r="N43" s="126" t="s">
        <v>32</v>
      </c>
      <c r="O43" s="127"/>
      <c r="P43" s="126" t="s">
        <v>32</v>
      </c>
      <c r="Q43" s="127"/>
      <c r="R43" s="126" t="s">
        <v>32</v>
      </c>
      <c r="S43" s="127"/>
      <c r="T43" s="126" t="s">
        <v>32</v>
      </c>
      <c r="U43" s="127"/>
      <c r="V43" s="126" t="s">
        <v>32</v>
      </c>
      <c r="W43" s="127"/>
      <c r="X43" s="126" t="s">
        <v>32</v>
      </c>
      <c r="Y43" s="127"/>
      <c r="Z43" s="126" t="s">
        <v>32</v>
      </c>
      <c r="AA43" s="127"/>
      <c r="AB43" s="126" t="s">
        <v>32</v>
      </c>
      <c r="AC43" s="127"/>
      <c r="AD43" s="126" t="s">
        <v>32</v>
      </c>
      <c r="AE43" s="127"/>
      <c r="AF43" s="126" t="s">
        <v>32</v>
      </c>
      <c r="AG43" s="127"/>
      <c r="AH43" s="205">
        <f>((J44+L44+N44+P44+R44+T44+V44+X44+Z44+AB44+AD44+AF44)/12)</f>
        <v>0</v>
      </c>
      <c r="AI43" s="206"/>
      <c r="AJ43" s="154"/>
      <c r="AK43" s="124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</row>
    <row r="44" spans="1:453" s="37" customFormat="1" ht="28.5" customHeight="1" x14ac:dyDescent="0.3">
      <c r="A44" s="155"/>
      <c r="B44" s="139"/>
      <c r="C44" s="152"/>
      <c r="D44" s="139"/>
      <c r="E44" s="139"/>
      <c r="F44" s="139"/>
      <c r="G44" s="142"/>
      <c r="H44" s="140"/>
      <c r="I44" s="140"/>
      <c r="J44" s="147">
        <f>(K63/J63)</f>
        <v>0</v>
      </c>
      <c r="K44" s="148"/>
      <c r="L44" s="149">
        <f>(M63/L63)</f>
        <v>0</v>
      </c>
      <c r="M44" s="148"/>
      <c r="N44" s="149">
        <f>(O63/N63)</f>
        <v>0</v>
      </c>
      <c r="O44" s="148"/>
      <c r="P44" s="149">
        <f>(Q63/P63)</f>
        <v>0</v>
      </c>
      <c r="Q44" s="148"/>
      <c r="R44" s="149">
        <f>(S63/R63)</f>
        <v>0</v>
      </c>
      <c r="S44" s="148"/>
      <c r="T44" s="149">
        <f>(U63/T63)</f>
        <v>0</v>
      </c>
      <c r="U44" s="148"/>
      <c r="V44" s="149">
        <f>(W63/V63)</f>
        <v>0</v>
      </c>
      <c r="W44" s="148"/>
      <c r="X44" s="149">
        <f>(Y63/X63)</f>
        <v>0</v>
      </c>
      <c r="Y44" s="148"/>
      <c r="Z44" s="149">
        <f>(AA63/Z63)</f>
        <v>0</v>
      </c>
      <c r="AA44" s="148"/>
      <c r="AB44" s="149">
        <f>(AC63/AB63)</f>
        <v>0</v>
      </c>
      <c r="AC44" s="148"/>
      <c r="AD44" s="149">
        <f>(AE63/AD63)</f>
        <v>0</v>
      </c>
      <c r="AE44" s="148"/>
      <c r="AF44" s="149">
        <f>(AG63/AF63)</f>
        <v>0</v>
      </c>
      <c r="AG44" s="148"/>
      <c r="AH44" s="207"/>
      <c r="AI44" s="208"/>
      <c r="AJ44" s="155"/>
      <c r="AK44" s="125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  <c r="KW44" s="36"/>
      <c r="KX44" s="36"/>
      <c r="KY44" s="36"/>
      <c r="KZ44" s="36"/>
      <c r="LA44" s="36"/>
      <c r="LB44" s="36"/>
      <c r="LC44" s="36"/>
      <c r="LD44" s="36"/>
      <c r="LE44" s="36"/>
      <c r="LF44" s="36"/>
      <c r="LG44" s="36"/>
      <c r="LH44" s="36"/>
      <c r="LI44" s="36"/>
      <c r="LJ44" s="36"/>
      <c r="LK44" s="36"/>
      <c r="LL44" s="36"/>
      <c r="LM44" s="36"/>
      <c r="LN44" s="36"/>
      <c r="LO44" s="36"/>
      <c r="LP44" s="36"/>
      <c r="LQ44" s="36"/>
      <c r="LR44" s="36"/>
      <c r="LS44" s="36"/>
      <c r="LT44" s="36"/>
      <c r="LU44" s="36"/>
      <c r="LV44" s="36"/>
      <c r="LW44" s="36"/>
      <c r="LX44" s="36"/>
      <c r="LY44" s="36"/>
      <c r="LZ44" s="36"/>
      <c r="MA44" s="36"/>
      <c r="MB44" s="36"/>
      <c r="MC44" s="36"/>
      <c r="MD44" s="36"/>
      <c r="ME44" s="36"/>
      <c r="MF44" s="36"/>
      <c r="MG44" s="36"/>
      <c r="MH44" s="36"/>
      <c r="MI44" s="36"/>
      <c r="MJ44" s="36"/>
      <c r="MK44" s="36"/>
      <c r="ML44" s="36"/>
      <c r="MM44" s="36"/>
      <c r="MN44" s="36"/>
      <c r="MO44" s="36"/>
      <c r="MP44" s="36"/>
      <c r="MQ44" s="36"/>
      <c r="MR44" s="36"/>
      <c r="MS44" s="36"/>
      <c r="MT44" s="36"/>
      <c r="MU44" s="36"/>
      <c r="MV44" s="36"/>
      <c r="MW44" s="36"/>
      <c r="MX44" s="36"/>
      <c r="MY44" s="36"/>
      <c r="MZ44" s="36"/>
      <c r="NA44" s="36"/>
      <c r="NB44" s="36"/>
      <c r="NC44" s="36"/>
      <c r="ND44" s="36"/>
      <c r="NE44" s="36"/>
      <c r="NF44" s="36"/>
      <c r="NG44" s="36"/>
      <c r="NH44" s="36"/>
      <c r="NI44" s="36"/>
      <c r="NJ44" s="36"/>
      <c r="NK44" s="36"/>
      <c r="NL44" s="36"/>
      <c r="NM44" s="36"/>
      <c r="NN44" s="36"/>
      <c r="NO44" s="36"/>
      <c r="NP44" s="36"/>
      <c r="NQ44" s="36"/>
      <c r="NR44" s="36"/>
      <c r="NS44" s="36"/>
      <c r="NT44" s="36"/>
      <c r="NU44" s="36"/>
      <c r="NV44" s="36"/>
      <c r="NW44" s="36"/>
      <c r="NX44" s="36"/>
      <c r="NY44" s="36"/>
      <c r="NZ44" s="36"/>
      <c r="OA44" s="36"/>
      <c r="OB44" s="36"/>
      <c r="OC44" s="36"/>
      <c r="OD44" s="36"/>
      <c r="OE44" s="36"/>
      <c r="OF44" s="36"/>
      <c r="OG44" s="36"/>
      <c r="OH44" s="36"/>
      <c r="OI44" s="36"/>
      <c r="OJ44" s="36"/>
      <c r="OK44" s="36"/>
      <c r="OL44" s="36"/>
      <c r="OM44" s="36"/>
      <c r="ON44" s="36"/>
      <c r="OO44" s="36"/>
      <c r="OP44" s="36"/>
      <c r="OQ44" s="36"/>
      <c r="OR44" s="36"/>
      <c r="OS44" s="36"/>
      <c r="OT44" s="36"/>
      <c r="OU44" s="36"/>
      <c r="OV44" s="36"/>
      <c r="OW44" s="36"/>
      <c r="OX44" s="36"/>
      <c r="OY44" s="36"/>
      <c r="OZ44" s="36"/>
      <c r="PA44" s="36"/>
      <c r="PB44" s="36"/>
      <c r="PC44" s="36"/>
      <c r="PD44" s="36"/>
      <c r="PE44" s="36"/>
      <c r="PF44" s="36"/>
      <c r="PG44" s="36"/>
      <c r="PH44" s="36"/>
      <c r="PI44" s="36"/>
      <c r="PJ44" s="36"/>
      <c r="PK44" s="36"/>
      <c r="PL44" s="36"/>
      <c r="PM44" s="36"/>
      <c r="PN44" s="36"/>
      <c r="PO44" s="36"/>
      <c r="PP44" s="36"/>
      <c r="PQ44" s="36"/>
      <c r="PR44" s="36"/>
      <c r="PS44" s="36"/>
      <c r="PT44" s="36"/>
      <c r="PU44" s="36"/>
      <c r="PV44" s="36"/>
      <c r="PW44" s="36"/>
      <c r="PX44" s="36"/>
      <c r="PY44" s="36"/>
      <c r="PZ44" s="36"/>
      <c r="QA44" s="36"/>
      <c r="QB44" s="36"/>
      <c r="QC44" s="36"/>
      <c r="QD44" s="36"/>
      <c r="QE44" s="36"/>
      <c r="QF44" s="36"/>
      <c r="QG44" s="36"/>
      <c r="QH44" s="36"/>
      <c r="QI44" s="36"/>
      <c r="QJ44" s="36"/>
      <c r="QK44" s="36"/>
    </row>
    <row r="45" spans="1:453" ht="37.5" customHeight="1" x14ac:dyDescent="0.3">
      <c r="A45" s="6">
        <f>+A36+1</f>
        <v>27</v>
      </c>
      <c r="B45" s="6">
        <v>3</v>
      </c>
      <c r="C45" s="177" t="s">
        <v>33</v>
      </c>
      <c r="D45" s="14" t="s">
        <v>133</v>
      </c>
      <c r="E45" s="16" t="s">
        <v>134</v>
      </c>
      <c r="F45" s="16" t="s">
        <v>145</v>
      </c>
      <c r="G45" s="17"/>
      <c r="H45" s="61" t="s">
        <v>35</v>
      </c>
      <c r="I45" s="61" t="s">
        <v>35</v>
      </c>
      <c r="J45" s="11">
        <v>1</v>
      </c>
      <c r="K45" s="11"/>
      <c r="L45" s="11">
        <v>1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0">
        <f>SUM(J45,L45,N45,P45,R45,T45,V45,X45,Z45,AB45,AD45,AF45)</f>
        <v>2</v>
      </c>
      <c r="AI45" s="10">
        <f>SUM(K45,M45,O45,Q45,S45,U45,W45,Y45,AA45,AC45,AE45,AG45)</f>
        <v>0</v>
      </c>
      <c r="AJ45" s="58">
        <f>+AI45/AH45</f>
        <v>0</v>
      </c>
      <c r="AK45" s="69"/>
    </row>
    <row r="46" spans="1:453" ht="43.2" x14ac:dyDescent="0.3">
      <c r="A46" s="6">
        <f>+A45+1</f>
        <v>28</v>
      </c>
      <c r="B46" s="6">
        <v>1</v>
      </c>
      <c r="C46" s="178"/>
      <c r="D46" s="14" t="s">
        <v>45</v>
      </c>
      <c r="E46" s="19" t="s">
        <v>124</v>
      </c>
      <c r="F46" s="19" t="s">
        <v>144</v>
      </c>
      <c r="G46" s="20" t="s">
        <v>35</v>
      </c>
      <c r="H46" s="20" t="s">
        <v>35</v>
      </c>
      <c r="I46" s="20" t="s">
        <v>35</v>
      </c>
      <c r="J46" s="11">
        <v>1</v>
      </c>
      <c r="K46" s="11"/>
      <c r="L46" s="11">
        <v>1</v>
      </c>
      <c r="M46" s="11"/>
      <c r="N46" s="11" t="s">
        <v>37</v>
      </c>
      <c r="O46" s="11" t="s">
        <v>37</v>
      </c>
      <c r="P46" s="11"/>
      <c r="Q46" s="11"/>
      <c r="R46" s="11"/>
      <c r="S46" s="11"/>
      <c r="T46" s="11" t="s">
        <v>37</v>
      </c>
      <c r="U46" s="11" t="s">
        <v>37</v>
      </c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0">
        <f t="shared" ref="AH46:AH60" si="44">SUM(J46,L46,N46,P46,R46,T46,V46,X46,Z46,AB46,AD46,AF46)</f>
        <v>2</v>
      </c>
      <c r="AI46" s="11">
        <f t="shared" ref="AI46:AI60" si="45">SUM(K46,M46,O46,Q46,S46,U46,W46,Y46,AA46,AC46,AE46,AG46)</f>
        <v>0</v>
      </c>
      <c r="AJ46" s="12">
        <f t="shared" ref="AJ46:AJ54" si="46">(AI46/AH46)</f>
        <v>0</v>
      </c>
      <c r="AK46" s="69"/>
    </row>
    <row r="47" spans="1:453" ht="43.2" x14ac:dyDescent="0.3">
      <c r="A47" s="6">
        <f t="shared" ref="A47:A62" si="47">+A46+1</f>
        <v>29</v>
      </c>
      <c r="B47" s="6">
        <v>1</v>
      </c>
      <c r="C47" s="178"/>
      <c r="D47" s="14" t="s">
        <v>46</v>
      </c>
      <c r="E47" s="19" t="s">
        <v>70</v>
      </c>
      <c r="F47" s="19" t="s">
        <v>144</v>
      </c>
      <c r="G47" s="20" t="s">
        <v>35</v>
      </c>
      <c r="H47" s="20" t="s">
        <v>35</v>
      </c>
      <c r="I47" s="20" t="s">
        <v>35</v>
      </c>
      <c r="J47" s="11"/>
      <c r="K47" s="11"/>
      <c r="L47" s="11">
        <v>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0">
        <f t="shared" si="44"/>
        <v>1</v>
      </c>
      <c r="AI47" s="11">
        <f t="shared" si="45"/>
        <v>0</v>
      </c>
      <c r="AJ47" s="12">
        <f t="shared" si="46"/>
        <v>0</v>
      </c>
      <c r="AK47" s="69"/>
    </row>
    <row r="48" spans="1:453" ht="28.8" x14ac:dyDescent="0.3">
      <c r="A48" s="6">
        <f t="shared" si="47"/>
        <v>30</v>
      </c>
      <c r="B48" s="6">
        <v>3</v>
      </c>
      <c r="C48" s="178"/>
      <c r="D48" s="14" t="s">
        <v>47</v>
      </c>
      <c r="E48" s="19" t="s">
        <v>71</v>
      </c>
      <c r="F48" s="19" t="s">
        <v>146</v>
      </c>
      <c r="G48" s="20"/>
      <c r="H48" s="20" t="s">
        <v>35</v>
      </c>
      <c r="I48" s="20" t="s">
        <v>35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>
        <v>1</v>
      </c>
      <c r="Y48" s="11"/>
      <c r="Z48" s="11">
        <v>1</v>
      </c>
      <c r="AA48" s="11"/>
      <c r="AB48" s="11"/>
      <c r="AC48" s="11"/>
      <c r="AD48" s="11"/>
      <c r="AE48" s="11"/>
      <c r="AF48" s="11"/>
      <c r="AG48" s="11"/>
      <c r="AH48" s="10">
        <f t="shared" si="44"/>
        <v>2</v>
      </c>
      <c r="AI48" s="11">
        <f t="shared" si="45"/>
        <v>0</v>
      </c>
      <c r="AJ48" s="12">
        <f t="shared" si="46"/>
        <v>0</v>
      </c>
      <c r="AK48" s="69"/>
      <c r="AL48" s="66"/>
    </row>
    <row r="49" spans="1:38" ht="28.8" x14ac:dyDescent="0.3">
      <c r="A49" s="6">
        <f t="shared" si="47"/>
        <v>31</v>
      </c>
      <c r="B49" s="6">
        <v>3</v>
      </c>
      <c r="C49" s="179"/>
      <c r="D49" s="14" t="s">
        <v>125</v>
      </c>
      <c r="E49" s="16" t="s">
        <v>126</v>
      </c>
      <c r="F49" s="16" t="s">
        <v>144</v>
      </c>
      <c r="G49" s="17"/>
      <c r="H49" s="17" t="s">
        <v>35</v>
      </c>
      <c r="I49" s="17" t="s">
        <v>35</v>
      </c>
      <c r="J49" s="11">
        <v>1</v>
      </c>
      <c r="K49" s="11"/>
      <c r="L49" s="11">
        <v>1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0">
        <f t="shared" si="44"/>
        <v>2</v>
      </c>
      <c r="AI49" s="11">
        <f t="shared" si="45"/>
        <v>0</v>
      </c>
      <c r="AJ49" s="12">
        <f t="shared" si="46"/>
        <v>0</v>
      </c>
      <c r="AK49" s="69"/>
    </row>
    <row r="50" spans="1:38" ht="28.8" x14ac:dyDescent="0.3">
      <c r="A50" s="6">
        <f t="shared" si="47"/>
        <v>32</v>
      </c>
      <c r="B50" s="6">
        <v>1</v>
      </c>
      <c r="C50" s="163" t="s">
        <v>38</v>
      </c>
      <c r="D50" s="16" t="s">
        <v>135</v>
      </c>
      <c r="E50" s="16" t="s">
        <v>235</v>
      </c>
      <c r="F50" s="16" t="s">
        <v>147</v>
      </c>
      <c r="G50" s="17"/>
      <c r="H50" s="17" t="s">
        <v>35</v>
      </c>
      <c r="I50" s="17" t="s">
        <v>35</v>
      </c>
      <c r="J50" s="11"/>
      <c r="K50" s="11"/>
      <c r="L50" s="11"/>
      <c r="M50" s="11"/>
      <c r="N50" s="11">
        <v>1</v>
      </c>
      <c r="O50" s="11"/>
      <c r="P50" s="11"/>
      <c r="Q50" s="11"/>
      <c r="R50" s="11"/>
      <c r="S50" s="11"/>
      <c r="T50" s="11">
        <v>1</v>
      </c>
      <c r="U50" s="11"/>
      <c r="V50" s="11"/>
      <c r="W50" s="11"/>
      <c r="X50" s="11"/>
      <c r="Y50" s="11"/>
      <c r="Z50" s="11">
        <v>1</v>
      </c>
      <c r="AA50" s="11"/>
      <c r="AB50" s="11"/>
      <c r="AC50" s="11"/>
      <c r="AD50" s="11"/>
      <c r="AE50" s="11"/>
      <c r="AF50" s="11">
        <v>1</v>
      </c>
      <c r="AG50" s="11"/>
      <c r="AH50" s="10">
        <f t="shared" si="44"/>
        <v>4</v>
      </c>
      <c r="AI50" s="11">
        <f t="shared" si="45"/>
        <v>0</v>
      </c>
      <c r="AJ50" s="67">
        <f t="shared" si="46"/>
        <v>0</v>
      </c>
      <c r="AK50" s="93"/>
      <c r="AL50" s="66"/>
    </row>
    <row r="51" spans="1:38" ht="43.2" x14ac:dyDescent="0.3">
      <c r="A51" s="6">
        <f t="shared" si="47"/>
        <v>33</v>
      </c>
      <c r="B51" s="6">
        <v>1</v>
      </c>
      <c r="C51" s="163"/>
      <c r="D51" s="16" t="s">
        <v>233</v>
      </c>
      <c r="E51" s="16" t="s">
        <v>205</v>
      </c>
      <c r="F51" s="16" t="s">
        <v>34</v>
      </c>
      <c r="G51" s="17"/>
      <c r="H51" s="17" t="s">
        <v>35</v>
      </c>
      <c r="I51" s="17" t="s">
        <v>35</v>
      </c>
      <c r="J51" s="11"/>
      <c r="K51" s="11"/>
      <c r="L51" s="11"/>
      <c r="M51" s="11"/>
      <c r="N51" s="11">
        <v>1</v>
      </c>
      <c r="O51" s="11"/>
      <c r="P51" s="11"/>
      <c r="Q51" s="11"/>
      <c r="R51" s="11"/>
      <c r="S51" s="11"/>
      <c r="T51" s="11">
        <v>1</v>
      </c>
      <c r="U51" s="11"/>
      <c r="V51" s="11"/>
      <c r="W51" s="11"/>
      <c r="X51" s="11"/>
      <c r="Y51" s="11"/>
      <c r="Z51" s="11">
        <v>1</v>
      </c>
      <c r="AA51" s="11"/>
      <c r="AB51" s="11"/>
      <c r="AC51" s="11"/>
      <c r="AD51" s="11"/>
      <c r="AE51" s="11"/>
      <c r="AF51" s="11"/>
      <c r="AG51" s="11"/>
      <c r="AH51" s="10">
        <f t="shared" ref="AH51" si="48">SUM(J51,L51,N51,P51,R51,T51,V51,X51,Z51,AB51,AD51,AF51)</f>
        <v>3</v>
      </c>
      <c r="AI51" s="11">
        <f t="shared" ref="AI51" si="49">SUM(K51,M51,O51,Q51,S51,U51,W51,Y51,AA51,AC51,AE51,AG51)</f>
        <v>0</v>
      </c>
      <c r="AJ51" s="67">
        <f t="shared" ref="AJ51" si="50">(AI51/AH51)</f>
        <v>0</v>
      </c>
      <c r="AK51" s="93"/>
      <c r="AL51" s="66"/>
    </row>
    <row r="52" spans="1:38" ht="28.8" x14ac:dyDescent="0.3">
      <c r="A52" s="6">
        <f t="shared" si="47"/>
        <v>34</v>
      </c>
      <c r="B52" s="6">
        <v>1</v>
      </c>
      <c r="C52" s="163"/>
      <c r="D52" s="14" t="s">
        <v>206</v>
      </c>
      <c r="E52" s="16" t="s">
        <v>72</v>
      </c>
      <c r="F52" s="16" t="s">
        <v>34</v>
      </c>
      <c r="G52" s="17" t="s">
        <v>35</v>
      </c>
      <c r="H52" s="17" t="s">
        <v>35</v>
      </c>
      <c r="I52" s="17" t="s">
        <v>35</v>
      </c>
      <c r="J52" s="11"/>
      <c r="K52" s="11"/>
      <c r="L52" s="11"/>
      <c r="M52" s="11"/>
      <c r="N52" s="11"/>
      <c r="O52" s="11"/>
      <c r="P52" s="11"/>
      <c r="Q52" s="11"/>
      <c r="R52" s="11">
        <v>1</v>
      </c>
      <c r="S52" s="11"/>
      <c r="T52" s="11">
        <v>1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>
        <v>1</v>
      </c>
      <c r="AG52" s="11"/>
      <c r="AH52" s="10">
        <f t="shared" si="44"/>
        <v>3</v>
      </c>
      <c r="AI52" s="11">
        <f t="shared" si="45"/>
        <v>0</v>
      </c>
      <c r="AJ52" s="12">
        <f t="shared" si="46"/>
        <v>0</v>
      </c>
      <c r="AK52" s="88"/>
      <c r="AL52" s="66"/>
    </row>
    <row r="53" spans="1:38" ht="28.8" x14ac:dyDescent="0.3">
      <c r="A53" s="6">
        <f t="shared" si="47"/>
        <v>35</v>
      </c>
      <c r="B53" s="6">
        <v>3</v>
      </c>
      <c r="C53" s="163"/>
      <c r="D53" s="14" t="s">
        <v>207</v>
      </c>
      <c r="E53" s="16" t="s">
        <v>73</v>
      </c>
      <c r="F53" s="16" t="s">
        <v>145</v>
      </c>
      <c r="G53" s="17"/>
      <c r="H53" s="17" t="s">
        <v>35</v>
      </c>
      <c r="I53" s="17" t="s">
        <v>35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>
        <v>1</v>
      </c>
      <c r="AC53" s="11"/>
      <c r="AD53" s="11"/>
      <c r="AE53" s="11"/>
      <c r="AF53" s="11"/>
      <c r="AG53" s="11"/>
      <c r="AH53" s="10">
        <f t="shared" si="44"/>
        <v>1</v>
      </c>
      <c r="AI53" s="11">
        <f t="shared" si="45"/>
        <v>0</v>
      </c>
      <c r="AJ53" s="12">
        <f t="shared" si="46"/>
        <v>0</v>
      </c>
      <c r="AK53" s="74"/>
      <c r="AL53" s="66"/>
    </row>
    <row r="54" spans="1:38" ht="28.8" x14ac:dyDescent="0.3">
      <c r="A54" s="6">
        <f t="shared" si="47"/>
        <v>36</v>
      </c>
      <c r="B54" s="6">
        <v>3</v>
      </c>
      <c r="C54" s="163"/>
      <c r="D54" s="14" t="s">
        <v>48</v>
      </c>
      <c r="E54" s="16" t="s">
        <v>74</v>
      </c>
      <c r="F54" s="16" t="s">
        <v>144</v>
      </c>
      <c r="G54" s="17"/>
      <c r="H54" s="17" t="s">
        <v>35</v>
      </c>
      <c r="I54" s="17" t="s">
        <v>35</v>
      </c>
      <c r="J54" s="11"/>
      <c r="K54" s="11"/>
      <c r="L54" s="11"/>
      <c r="M54" s="11"/>
      <c r="N54" s="11"/>
      <c r="O54" s="11"/>
      <c r="P54" s="11">
        <v>1</v>
      </c>
      <c r="Q54" s="11"/>
      <c r="R54" s="11"/>
      <c r="S54" s="11"/>
      <c r="T54" s="11"/>
      <c r="U54" s="11"/>
      <c r="V54" s="11"/>
      <c r="W54" s="11"/>
      <c r="X54" s="11"/>
      <c r="Y54" s="11"/>
      <c r="Z54" s="11">
        <v>1</v>
      </c>
      <c r="AA54" s="11"/>
      <c r="AB54" s="11"/>
      <c r="AC54" s="11"/>
      <c r="AD54" s="11"/>
      <c r="AE54" s="11"/>
      <c r="AF54" s="11"/>
      <c r="AG54" s="11"/>
      <c r="AH54" s="10">
        <f t="shared" si="44"/>
        <v>2</v>
      </c>
      <c r="AI54" s="11">
        <f t="shared" si="45"/>
        <v>0</v>
      </c>
      <c r="AJ54" s="12">
        <f t="shared" si="46"/>
        <v>0</v>
      </c>
      <c r="AK54" s="73"/>
      <c r="AL54" s="66"/>
    </row>
    <row r="55" spans="1:38" ht="86.4" x14ac:dyDescent="0.3">
      <c r="A55" s="6">
        <f t="shared" si="47"/>
        <v>37</v>
      </c>
      <c r="B55" s="6">
        <v>1</v>
      </c>
      <c r="C55" s="163"/>
      <c r="D55" s="14" t="s">
        <v>208</v>
      </c>
      <c r="E55" s="19" t="s">
        <v>75</v>
      </c>
      <c r="F55" s="14" t="s">
        <v>34</v>
      </c>
      <c r="G55" s="20" t="s">
        <v>35</v>
      </c>
      <c r="H55" s="20" t="s">
        <v>35</v>
      </c>
      <c r="I55" s="20" t="s">
        <v>35</v>
      </c>
      <c r="J55" s="11"/>
      <c r="K55" s="11"/>
      <c r="L55" s="11"/>
      <c r="M55" s="11"/>
      <c r="N55" s="11">
        <v>1</v>
      </c>
      <c r="O55" s="11"/>
      <c r="P55" s="11">
        <v>1</v>
      </c>
      <c r="Q55" s="11"/>
      <c r="R55" s="11">
        <v>1</v>
      </c>
      <c r="S55" s="11"/>
      <c r="T55" s="11">
        <v>1</v>
      </c>
      <c r="U55" s="11"/>
      <c r="V55" s="11">
        <v>1</v>
      </c>
      <c r="W55" s="11"/>
      <c r="X55" s="11">
        <v>1</v>
      </c>
      <c r="Y55" s="11"/>
      <c r="Z55" s="11">
        <v>1</v>
      </c>
      <c r="AA55" s="11"/>
      <c r="AB55" s="11">
        <v>1</v>
      </c>
      <c r="AC55" s="11"/>
      <c r="AD55" s="11">
        <v>1</v>
      </c>
      <c r="AE55" s="11" t="s">
        <v>37</v>
      </c>
      <c r="AF55" s="11"/>
      <c r="AG55" s="11"/>
      <c r="AH55" s="10">
        <f t="shared" si="44"/>
        <v>9</v>
      </c>
      <c r="AI55" s="11">
        <f t="shared" si="45"/>
        <v>0</v>
      </c>
      <c r="AJ55" s="12">
        <f t="shared" ref="AJ55:AJ62" si="51">(AI55/AH55)</f>
        <v>0</v>
      </c>
      <c r="AK55" s="70"/>
      <c r="AL55" s="66"/>
    </row>
    <row r="56" spans="1:38" ht="28.8" x14ac:dyDescent="0.3">
      <c r="A56" s="6">
        <f t="shared" si="47"/>
        <v>38</v>
      </c>
      <c r="B56" s="6">
        <v>1</v>
      </c>
      <c r="C56" s="163"/>
      <c r="D56" s="14" t="s">
        <v>232</v>
      </c>
      <c r="E56" s="19" t="s">
        <v>236</v>
      </c>
      <c r="F56" s="16" t="s">
        <v>145</v>
      </c>
      <c r="G56" s="20"/>
      <c r="H56" s="20" t="s">
        <v>35</v>
      </c>
      <c r="I56" s="20" t="s">
        <v>35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>
        <v>1</v>
      </c>
      <c r="AE56" s="11"/>
      <c r="AF56" s="11">
        <v>1</v>
      </c>
      <c r="AG56" s="11"/>
      <c r="AH56" s="10">
        <f t="shared" ref="AH56" si="52">SUM(J56,L56,N56,P56,R56,T56,V56,X56,Z56,AB56,AD56,AF56)</f>
        <v>2</v>
      </c>
      <c r="AI56" s="11">
        <f t="shared" ref="AI56" si="53">SUM(K56,M56,O56,Q56,S56,U56,W56,Y56,AA56,AC56,AE56,AG56)</f>
        <v>0</v>
      </c>
      <c r="AJ56" s="12">
        <f t="shared" ref="AJ56" si="54">(AI56/AH56)</f>
        <v>0</v>
      </c>
      <c r="AK56" s="70"/>
      <c r="AL56" s="66"/>
    </row>
    <row r="57" spans="1:38" ht="72" x14ac:dyDescent="0.3">
      <c r="A57" s="6">
        <f t="shared" si="47"/>
        <v>39</v>
      </c>
      <c r="B57" s="6">
        <v>1</v>
      </c>
      <c r="C57" s="163"/>
      <c r="D57" s="14" t="s">
        <v>127</v>
      </c>
      <c r="E57" s="16" t="s">
        <v>136</v>
      </c>
      <c r="F57" s="16" t="s">
        <v>144</v>
      </c>
      <c r="G57" s="17"/>
      <c r="H57" s="17" t="s">
        <v>35</v>
      </c>
      <c r="I57" s="17" t="s">
        <v>35</v>
      </c>
      <c r="J57" s="11">
        <v>1</v>
      </c>
      <c r="K57" s="11"/>
      <c r="L57" s="11">
        <v>1</v>
      </c>
      <c r="M57" s="11"/>
      <c r="N57" s="11">
        <v>1</v>
      </c>
      <c r="O57" s="11"/>
      <c r="P57" s="11">
        <v>1</v>
      </c>
      <c r="Q57" s="11"/>
      <c r="R57" s="11">
        <v>1</v>
      </c>
      <c r="S57" s="11"/>
      <c r="T57" s="11">
        <v>1</v>
      </c>
      <c r="U57" s="11"/>
      <c r="V57" s="11">
        <v>1</v>
      </c>
      <c r="W57" s="11"/>
      <c r="X57" s="11">
        <v>1</v>
      </c>
      <c r="Y57" s="11"/>
      <c r="Z57" s="11">
        <v>1</v>
      </c>
      <c r="AA57" s="11"/>
      <c r="AB57" s="11">
        <v>1</v>
      </c>
      <c r="AC57" s="11"/>
      <c r="AD57" s="11">
        <v>1</v>
      </c>
      <c r="AE57" s="11"/>
      <c r="AF57" s="11">
        <v>1</v>
      </c>
      <c r="AG57" s="11"/>
      <c r="AH57" s="10">
        <f t="shared" si="44"/>
        <v>12</v>
      </c>
      <c r="AI57" s="11">
        <f t="shared" si="45"/>
        <v>0</v>
      </c>
      <c r="AJ57" s="12">
        <f t="shared" si="51"/>
        <v>0</v>
      </c>
      <c r="AK57" s="69"/>
      <c r="AL57" s="66"/>
    </row>
    <row r="58" spans="1:38" ht="43.2" x14ac:dyDescent="0.3">
      <c r="A58" s="6">
        <f t="shared" si="47"/>
        <v>40</v>
      </c>
      <c r="B58" s="6">
        <v>4</v>
      </c>
      <c r="C58" s="163"/>
      <c r="D58" s="14" t="s">
        <v>209</v>
      </c>
      <c r="E58" s="16" t="s">
        <v>137</v>
      </c>
      <c r="F58" s="16" t="s">
        <v>49</v>
      </c>
      <c r="G58" s="17"/>
      <c r="H58" s="17" t="s">
        <v>35</v>
      </c>
      <c r="I58" s="17" t="s">
        <v>35</v>
      </c>
      <c r="J58" s="11"/>
      <c r="K58" s="11"/>
      <c r="L58" s="11"/>
      <c r="M58" s="11"/>
      <c r="N58" s="11"/>
      <c r="O58" s="11"/>
      <c r="P58" s="11"/>
      <c r="Q58" s="11"/>
      <c r="R58" s="11"/>
      <c r="S58" s="11" t="s">
        <v>37</v>
      </c>
      <c r="T58" s="11"/>
      <c r="U58" s="11"/>
      <c r="V58" s="11"/>
      <c r="W58" s="11"/>
      <c r="X58" s="11"/>
      <c r="Y58" s="11"/>
      <c r="Z58" s="11">
        <v>1</v>
      </c>
      <c r="AA58" s="11"/>
      <c r="AB58" s="11">
        <v>1</v>
      </c>
      <c r="AC58" s="11"/>
      <c r="AD58" s="11">
        <v>1</v>
      </c>
      <c r="AE58" s="11"/>
      <c r="AF58" s="11"/>
      <c r="AG58" s="11"/>
      <c r="AH58" s="10">
        <f t="shared" si="44"/>
        <v>3</v>
      </c>
      <c r="AI58" s="11">
        <f t="shared" si="45"/>
        <v>0</v>
      </c>
      <c r="AJ58" s="12">
        <f t="shared" si="51"/>
        <v>0</v>
      </c>
      <c r="AK58" s="73"/>
      <c r="AL58" s="66"/>
    </row>
    <row r="59" spans="1:38" ht="45" customHeight="1" x14ac:dyDescent="0.3">
      <c r="A59" s="6">
        <f t="shared" si="47"/>
        <v>41</v>
      </c>
      <c r="B59" s="6">
        <v>2</v>
      </c>
      <c r="C59" s="163"/>
      <c r="D59" s="14" t="s">
        <v>128</v>
      </c>
      <c r="E59" s="16" t="s">
        <v>138</v>
      </c>
      <c r="F59" s="16" t="s">
        <v>49</v>
      </c>
      <c r="G59" s="17"/>
      <c r="H59" s="17" t="s">
        <v>35</v>
      </c>
      <c r="I59" s="17" t="s">
        <v>35</v>
      </c>
      <c r="J59" s="11"/>
      <c r="K59" s="11"/>
      <c r="L59" s="11"/>
      <c r="M59" s="11"/>
      <c r="N59" s="11"/>
      <c r="O59" s="11"/>
      <c r="P59" s="11"/>
      <c r="Q59" s="11"/>
      <c r="R59" s="11">
        <v>1</v>
      </c>
      <c r="S59" s="11"/>
      <c r="T59" s="11"/>
      <c r="U59" s="11"/>
      <c r="V59" s="11"/>
      <c r="W59" s="11"/>
      <c r="X59" s="11"/>
      <c r="Y59" s="11"/>
      <c r="Z59" s="11">
        <v>1</v>
      </c>
      <c r="AA59" s="11"/>
      <c r="AB59" s="11"/>
      <c r="AC59" s="11"/>
      <c r="AD59" s="11"/>
      <c r="AE59" s="11"/>
      <c r="AF59" s="11"/>
      <c r="AG59" s="11"/>
      <c r="AH59" s="10">
        <f t="shared" si="44"/>
        <v>2</v>
      </c>
      <c r="AI59" s="11">
        <f t="shared" si="45"/>
        <v>0</v>
      </c>
      <c r="AJ59" s="12">
        <f t="shared" si="51"/>
        <v>0</v>
      </c>
      <c r="AK59" s="73"/>
      <c r="AL59" s="66"/>
    </row>
    <row r="60" spans="1:38" ht="57.6" x14ac:dyDescent="0.3">
      <c r="A60" s="6">
        <f t="shared" si="47"/>
        <v>42</v>
      </c>
      <c r="B60" s="6">
        <v>3</v>
      </c>
      <c r="C60" s="164"/>
      <c r="D60" s="24" t="s">
        <v>237</v>
      </c>
      <c r="E60" s="18" t="s">
        <v>139</v>
      </c>
      <c r="F60" s="16" t="s">
        <v>49</v>
      </c>
      <c r="G60" s="17"/>
      <c r="H60" s="17" t="s">
        <v>35</v>
      </c>
      <c r="I60" s="17" t="s">
        <v>35</v>
      </c>
      <c r="J60" s="11">
        <v>1</v>
      </c>
      <c r="K60" s="11"/>
      <c r="L60" s="11">
        <v>1</v>
      </c>
      <c r="M60" s="11"/>
      <c r="N60" s="11">
        <v>1</v>
      </c>
      <c r="O60" s="11"/>
      <c r="P60" s="11">
        <v>1</v>
      </c>
      <c r="Q60" s="11"/>
      <c r="R60" s="11">
        <v>1</v>
      </c>
      <c r="S60" s="11"/>
      <c r="T60" s="11">
        <v>1</v>
      </c>
      <c r="U60" s="11"/>
      <c r="V60" s="11">
        <v>1</v>
      </c>
      <c r="W60" s="11"/>
      <c r="X60" s="11">
        <v>1</v>
      </c>
      <c r="Y60" s="11"/>
      <c r="Z60" s="11">
        <v>1</v>
      </c>
      <c r="AA60" s="11"/>
      <c r="AB60" s="11">
        <v>1</v>
      </c>
      <c r="AC60" s="11"/>
      <c r="AD60" s="11">
        <v>1</v>
      </c>
      <c r="AE60" s="11"/>
      <c r="AF60" s="11">
        <v>1</v>
      </c>
      <c r="AG60" s="11"/>
      <c r="AH60" s="10">
        <f t="shared" si="44"/>
        <v>12</v>
      </c>
      <c r="AI60" s="11">
        <f t="shared" si="45"/>
        <v>0</v>
      </c>
      <c r="AJ60" s="12">
        <f t="shared" si="51"/>
        <v>0</v>
      </c>
      <c r="AK60" s="69"/>
      <c r="AL60" s="66"/>
    </row>
    <row r="61" spans="1:38" ht="57.6" x14ac:dyDescent="0.3">
      <c r="A61" s="6">
        <f t="shared" si="47"/>
        <v>43</v>
      </c>
      <c r="B61" s="6">
        <v>1</v>
      </c>
      <c r="C61" s="25" t="s">
        <v>50</v>
      </c>
      <c r="D61" s="27" t="s">
        <v>234</v>
      </c>
      <c r="E61" s="16" t="s">
        <v>142</v>
      </c>
      <c r="F61" s="16" t="s">
        <v>49</v>
      </c>
      <c r="G61" s="17"/>
      <c r="H61" s="17" t="s">
        <v>35</v>
      </c>
      <c r="I61" s="17" t="s">
        <v>35</v>
      </c>
      <c r="J61" s="11"/>
      <c r="K61" s="11"/>
      <c r="L61" s="11"/>
      <c r="M61" s="11"/>
      <c r="N61" s="11"/>
      <c r="O61" s="11"/>
      <c r="P61" s="11">
        <v>1</v>
      </c>
      <c r="Q61" s="11"/>
      <c r="R61" s="11">
        <v>1</v>
      </c>
      <c r="S61" s="11"/>
      <c r="T61" s="11">
        <v>1</v>
      </c>
      <c r="U61" s="11"/>
      <c r="V61" s="11">
        <v>1</v>
      </c>
      <c r="W61" s="11"/>
      <c r="X61" s="11">
        <v>1</v>
      </c>
      <c r="Y61" s="11"/>
      <c r="Z61" s="11">
        <v>1</v>
      </c>
      <c r="AA61" s="11"/>
      <c r="AB61" s="11">
        <v>1</v>
      </c>
      <c r="AC61" s="11"/>
      <c r="AD61" s="11">
        <v>1</v>
      </c>
      <c r="AE61" s="11"/>
      <c r="AF61" s="11">
        <v>1</v>
      </c>
      <c r="AG61" s="11"/>
      <c r="AH61" s="10">
        <f t="shared" ref="AH61:AH62" si="55">SUM(J61,L61,N61,P61,R61,T61,V61,X61,Z61,AB61,AD61,AF61)</f>
        <v>9</v>
      </c>
      <c r="AI61" s="11">
        <f t="shared" ref="AI61:AI62" si="56">SUM(K61,M61,O61,Q61,S61,U61,W61,Y61,AA61,AC61,AE61,AG61)</f>
        <v>0</v>
      </c>
      <c r="AJ61" s="12">
        <f t="shared" si="51"/>
        <v>0</v>
      </c>
      <c r="AK61" s="87"/>
      <c r="AL61" s="86"/>
    </row>
    <row r="62" spans="1:38" ht="43.2" x14ac:dyDescent="0.3">
      <c r="A62" s="6">
        <f t="shared" si="47"/>
        <v>44</v>
      </c>
      <c r="B62" s="6">
        <v>1</v>
      </c>
      <c r="C62" s="26" t="s">
        <v>41</v>
      </c>
      <c r="D62" s="27" t="s">
        <v>129</v>
      </c>
      <c r="E62" s="16" t="s">
        <v>143</v>
      </c>
      <c r="F62" s="16" t="s">
        <v>49</v>
      </c>
      <c r="G62" s="17"/>
      <c r="H62" s="17" t="s">
        <v>35</v>
      </c>
      <c r="I62" s="17" t="s">
        <v>35</v>
      </c>
      <c r="J62" s="11"/>
      <c r="K62" s="11"/>
      <c r="L62" s="11"/>
      <c r="M62" s="11"/>
      <c r="N62" s="11"/>
      <c r="O62" s="11"/>
      <c r="P62" s="11">
        <v>1</v>
      </c>
      <c r="Q62" s="11"/>
      <c r="R62" s="11">
        <v>1</v>
      </c>
      <c r="S62" s="11"/>
      <c r="T62" s="11">
        <v>1</v>
      </c>
      <c r="U62" s="11"/>
      <c r="V62" s="11">
        <v>1</v>
      </c>
      <c r="W62" s="11"/>
      <c r="X62" s="11">
        <v>1</v>
      </c>
      <c r="Y62" s="11"/>
      <c r="Z62" s="11">
        <v>1</v>
      </c>
      <c r="AA62" s="11"/>
      <c r="AB62" s="11">
        <v>1</v>
      </c>
      <c r="AC62" s="11"/>
      <c r="AD62" s="11">
        <v>1</v>
      </c>
      <c r="AE62" s="11"/>
      <c r="AF62" s="11">
        <v>1</v>
      </c>
      <c r="AG62" s="11"/>
      <c r="AH62" s="10">
        <f t="shared" si="55"/>
        <v>9</v>
      </c>
      <c r="AI62" s="11">
        <f t="shared" si="56"/>
        <v>0</v>
      </c>
      <c r="AJ62" s="12">
        <f t="shared" si="51"/>
        <v>0</v>
      </c>
      <c r="AK62" s="88"/>
      <c r="AL62" s="86"/>
    </row>
    <row r="63" spans="1:38" ht="15" customHeight="1" x14ac:dyDescent="0.3">
      <c r="A63" s="165" t="s">
        <v>42</v>
      </c>
      <c r="B63" s="166"/>
      <c r="C63" s="166"/>
      <c r="D63" s="166"/>
      <c r="E63" s="166"/>
      <c r="F63" s="166"/>
      <c r="G63" s="166"/>
      <c r="H63" s="166"/>
      <c r="I63" s="167"/>
      <c r="J63" s="11">
        <f t="shared" ref="J63:AI63" si="57">SUM(J45:J62)</f>
        <v>5</v>
      </c>
      <c r="K63" s="11">
        <f t="shared" si="57"/>
        <v>0</v>
      </c>
      <c r="L63" s="11">
        <f t="shared" si="57"/>
        <v>6</v>
      </c>
      <c r="M63" s="11">
        <f t="shared" si="57"/>
        <v>0</v>
      </c>
      <c r="N63" s="11">
        <f t="shared" si="57"/>
        <v>5</v>
      </c>
      <c r="O63" s="11">
        <f t="shared" si="57"/>
        <v>0</v>
      </c>
      <c r="P63" s="11">
        <f t="shared" si="57"/>
        <v>6</v>
      </c>
      <c r="Q63" s="11">
        <f t="shared" si="57"/>
        <v>0</v>
      </c>
      <c r="R63" s="11">
        <f t="shared" si="57"/>
        <v>7</v>
      </c>
      <c r="S63" s="11">
        <f t="shared" si="57"/>
        <v>0</v>
      </c>
      <c r="T63" s="11">
        <f t="shared" si="57"/>
        <v>8</v>
      </c>
      <c r="U63" s="11">
        <f t="shared" si="57"/>
        <v>0</v>
      </c>
      <c r="V63" s="11">
        <f t="shared" si="57"/>
        <v>5</v>
      </c>
      <c r="W63" s="11">
        <f t="shared" si="57"/>
        <v>0</v>
      </c>
      <c r="X63" s="11">
        <f t="shared" si="57"/>
        <v>6</v>
      </c>
      <c r="Y63" s="11">
        <f t="shared" si="57"/>
        <v>0</v>
      </c>
      <c r="Z63" s="11">
        <f t="shared" si="57"/>
        <v>11</v>
      </c>
      <c r="AA63" s="11">
        <f t="shared" si="57"/>
        <v>0</v>
      </c>
      <c r="AB63" s="11">
        <f t="shared" si="57"/>
        <v>7</v>
      </c>
      <c r="AC63" s="11">
        <f t="shared" si="57"/>
        <v>0</v>
      </c>
      <c r="AD63" s="11">
        <f t="shared" si="57"/>
        <v>7</v>
      </c>
      <c r="AE63" s="11">
        <f t="shared" si="57"/>
        <v>0</v>
      </c>
      <c r="AF63" s="11">
        <f t="shared" si="57"/>
        <v>7</v>
      </c>
      <c r="AG63" s="11">
        <f t="shared" si="57"/>
        <v>0</v>
      </c>
      <c r="AH63" s="11">
        <f t="shared" si="57"/>
        <v>80</v>
      </c>
      <c r="AI63" s="11">
        <f t="shared" si="57"/>
        <v>0</v>
      </c>
      <c r="AJ63" s="12">
        <f>SUM(AJ45:AJ62)/17</f>
        <v>0</v>
      </c>
      <c r="AK63" s="72"/>
    </row>
    <row r="64" spans="1:38" ht="15" customHeight="1" x14ac:dyDescent="0.3">
      <c r="A64" s="165" t="s">
        <v>43</v>
      </c>
      <c r="B64" s="166"/>
      <c r="C64" s="166"/>
      <c r="D64" s="166"/>
      <c r="E64" s="166"/>
      <c r="F64" s="166"/>
      <c r="G64" s="166"/>
      <c r="H64" s="166"/>
      <c r="I64" s="167"/>
      <c r="J64" s="121">
        <f>IFERROR(K63/J63,0)</f>
        <v>0</v>
      </c>
      <c r="K64" s="122"/>
      <c r="L64" s="121">
        <f t="shared" ref="L64" si="58">IFERROR(M63/L63,0)</f>
        <v>0</v>
      </c>
      <c r="M64" s="122"/>
      <c r="N64" s="121">
        <f t="shared" ref="N64" si="59">IFERROR(O63/N63,0)</f>
        <v>0</v>
      </c>
      <c r="O64" s="122"/>
      <c r="P64" s="121">
        <f t="shared" ref="P64" si="60">IFERROR(Q63/P63,0)</f>
        <v>0</v>
      </c>
      <c r="Q64" s="122"/>
      <c r="R64" s="121">
        <f t="shared" ref="R64" si="61">IFERROR(S63/R63,0)</f>
        <v>0</v>
      </c>
      <c r="S64" s="122"/>
      <c r="T64" s="121">
        <f t="shared" ref="T64" si="62">IFERROR(U63/T63,0)</f>
        <v>0</v>
      </c>
      <c r="U64" s="122"/>
      <c r="V64" s="121">
        <f t="shared" ref="V64" si="63">IFERROR(W63/V63,0)</f>
        <v>0</v>
      </c>
      <c r="W64" s="122"/>
      <c r="X64" s="121">
        <f t="shared" ref="X64" si="64">IFERROR(Y63/X63,0)</f>
        <v>0</v>
      </c>
      <c r="Y64" s="122"/>
      <c r="Z64" s="121">
        <f t="shared" ref="Z64" si="65">IFERROR(AA63/Z63,0)</f>
        <v>0</v>
      </c>
      <c r="AA64" s="122"/>
      <c r="AB64" s="121">
        <f t="shared" ref="AB64" si="66">IFERROR(AC63/AB63,0)</f>
        <v>0</v>
      </c>
      <c r="AC64" s="122"/>
      <c r="AD64" s="121">
        <f t="shared" ref="AD64" si="67">IFERROR(AE63/AD63,0)</f>
        <v>0</v>
      </c>
      <c r="AE64" s="122"/>
      <c r="AF64" s="121">
        <f t="shared" ref="AF64" si="68">IFERROR(AG63/AF63,0)</f>
        <v>0</v>
      </c>
      <c r="AG64" s="122"/>
      <c r="AH64" s="121">
        <f t="shared" ref="AH64" si="69">IFERROR(AI63/AH63,0)</f>
        <v>0</v>
      </c>
      <c r="AI64" s="122"/>
      <c r="AJ64" s="12"/>
      <c r="AK64" s="72"/>
    </row>
    <row r="65" spans="1:453" s="37" customFormat="1" ht="20.55" customHeight="1" x14ac:dyDescent="0.3">
      <c r="A65" s="192" t="s">
        <v>51</v>
      </c>
      <c r="B65" s="193"/>
      <c r="C65" s="193"/>
      <c r="D65" s="193"/>
      <c r="E65" s="193"/>
      <c r="F65" s="194"/>
      <c r="G65" s="128" t="s">
        <v>5</v>
      </c>
      <c r="H65" s="129"/>
      <c r="I65" s="130"/>
      <c r="J65" s="126" t="s">
        <v>6</v>
      </c>
      <c r="K65" s="127"/>
      <c r="L65" s="126" t="s">
        <v>7</v>
      </c>
      <c r="M65" s="127"/>
      <c r="N65" s="126" t="s">
        <v>8</v>
      </c>
      <c r="O65" s="127"/>
      <c r="P65" s="126" t="s">
        <v>9</v>
      </c>
      <c r="Q65" s="127"/>
      <c r="R65" s="126" t="s">
        <v>10</v>
      </c>
      <c r="S65" s="127"/>
      <c r="T65" s="126" t="s">
        <v>11</v>
      </c>
      <c r="U65" s="127"/>
      <c r="V65" s="126" t="s">
        <v>12</v>
      </c>
      <c r="W65" s="127"/>
      <c r="X65" s="126" t="s">
        <v>13</v>
      </c>
      <c r="Y65" s="127"/>
      <c r="Z65" s="126" t="s">
        <v>14</v>
      </c>
      <c r="AA65" s="127"/>
      <c r="AB65" s="126" t="s">
        <v>15</v>
      </c>
      <c r="AC65" s="127"/>
      <c r="AD65" s="126" t="s">
        <v>16</v>
      </c>
      <c r="AE65" s="127"/>
      <c r="AF65" s="126" t="s">
        <v>17</v>
      </c>
      <c r="AG65" s="127"/>
      <c r="AH65" s="48"/>
      <c r="AI65" s="48"/>
      <c r="AJ65" s="48"/>
      <c r="AK65" s="123" t="s">
        <v>18</v>
      </c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  <c r="IX65" s="36"/>
      <c r="IY65" s="36"/>
      <c r="IZ65" s="36"/>
      <c r="JA65" s="36"/>
      <c r="JB65" s="36"/>
      <c r="JC65" s="36"/>
      <c r="JD65" s="36"/>
      <c r="JE65" s="36"/>
      <c r="JF65" s="36"/>
      <c r="JG65" s="36"/>
      <c r="JH65" s="36"/>
      <c r="JI65" s="36"/>
      <c r="JJ65" s="36"/>
      <c r="JK65" s="36"/>
      <c r="JL65" s="36"/>
      <c r="JM65" s="36"/>
      <c r="JN65" s="36"/>
      <c r="JO65" s="36"/>
      <c r="JP65" s="36"/>
      <c r="JQ65" s="36"/>
      <c r="JR65" s="36"/>
      <c r="JS65" s="36"/>
      <c r="JT65" s="36"/>
      <c r="JU65" s="36"/>
      <c r="JV65" s="36"/>
      <c r="JW65" s="36"/>
      <c r="JX65" s="36"/>
      <c r="JY65" s="36"/>
      <c r="JZ65" s="36"/>
      <c r="KA65" s="36"/>
      <c r="KB65" s="36"/>
      <c r="KC65" s="36"/>
      <c r="KD65" s="36"/>
      <c r="KE65" s="36"/>
      <c r="KF65" s="36"/>
      <c r="KG65" s="36"/>
      <c r="KH65" s="36"/>
      <c r="KI65" s="36"/>
      <c r="KJ65" s="36"/>
      <c r="KK65" s="36"/>
      <c r="KL65" s="36"/>
      <c r="KM65" s="36"/>
      <c r="KN65" s="36"/>
      <c r="KO65" s="36"/>
      <c r="KP65" s="36"/>
      <c r="KQ65" s="36"/>
      <c r="KR65" s="36"/>
      <c r="KS65" s="36"/>
      <c r="KT65" s="36"/>
      <c r="KU65" s="36"/>
      <c r="KV65" s="36"/>
      <c r="KW65" s="36"/>
      <c r="KX65" s="36"/>
      <c r="KY65" s="36"/>
      <c r="KZ65" s="36"/>
      <c r="LA65" s="36"/>
      <c r="LB65" s="36"/>
      <c r="LC65" s="36"/>
      <c r="LD65" s="36"/>
      <c r="LE65" s="36"/>
      <c r="LF65" s="36"/>
      <c r="LG65" s="36"/>
      <c r="LH65" s="36"/>
      <c r="LI65" s="36"/>
      <c r="LJ65" s="36"/>
      <c r="LK65" s="36"/>
      <c r="LL65" s="36"/>
      <c r="LM65" s="36"/>
      <c r="LN65" s="36"/>
      <c r="LO65" s="36"/>
      <c r="LP65" s="36"/>
      <c r="LQ65" s="36"/>
      <c r="LR65" s="36"/>
      <c r="LS65" s="36"/>
      <c r="LT65" s="36"/>
      <c r="LU65" s="36"/>
      <c r="LV65" s="36"/>
      <c r="LW65" s="36"/>
      <c r="LX65" s="36"/>
      <c r="LY65" s="36"/>
      <c r="LZ65" s="36"/>
      <c r="MA65" s="36"/>
      <c r="MB65" s="36"/>
      <c r="MC65" s="36"/>
      <c r="MD65" s="36"/>
      <c r="ME65" s="36"/>
      <c r="MF65" s="36"/>
      <c r="MG65" s="36"/>
      <c r="MH65" s="36"/>
      <c r="MI65" s="36"/>
      <c r="MJ65" s="36"/>
      <c r="MK65" s="36"/>
      <c r="ML65" s="36"/>
      <c r="MM65" s="36"/>
      <c r="MN65" s="36"/>
      <c r="MO65" s="36"/>
      <c r="MP65" s="36"/>
      <c r="MQ65" s="36"/>
      <c r="MR65" s="36"/>
      <c r="MS65" s="36"/>
      <c r="MT65" s="36"/>
      <c r="MU65" s="36"/>
      <c r="MV65" s="36"/>
      <c r="MW65" s="36"/>
      <c r="MX65" s="36"/>
      <c r="MY65" s="36"/>
      <c r="MZ65" s="36"/>
      <c r="NA65" s="36"/>
      <c r="NB65" s="36"/>
      <c r="NC65" s="36"/>
      <c r="ND65" s="36"/>
      <c r="NE65" s="36"/>
      <c r="NF65" s="36"/>
      <c r="NG65" s="36"/>
      <c r="NH65" s="36"/>
      <c r="NI65" s="36"/>
      <c r="NJ65" s="36"/>
      <c r="NK65" s="36"/>
      <c r="NL65" s="36"/>
      <c r="NM65" s="36"/>
      <c r="NN65" s="36"/>
      <c r="NO65" s="36"/>
      <c r="NP65" s="36"/>
      <c r="NQ65" s="36"/>
      <c r="NR65" s="36"/>
      <c r="NS65" s="36"/>
      <c r="NT65" s="36"/>
      <c r="NU65" s="36"/>
      <c r="NV65" s="36"/>
      <c r="NW65" s="36"/>
      <c r="NX65" s="36"/>
      <c r="NY65" s="36"/>
      <c r="NZ65" s="36"/>
      <c r="OA65" s="36"/>
      <c r="OB65" s="36"/>
      <c r="OC65" s="36"/>
      <c r="OD65" s="36"/>
      <c r="OE65" s="36"/>
      <c r="OF65" s="36"/>
      <c r="OG65" s="36"/>
      <c r="OH65" s="36"/>
      <c r="OI65" s="36"/>
      <c r="OJ65" s="36"/>
      <c r="OK65" s="36"/>
      <c r="OL65" s="36"/>
      <c r="OM65" s="36"/>
      <c r="ON65" s="36"/>
      <c r="OO65" s="36"/>
      <c r="OP65" s="36"/>
      <c r="OQ65" s="36"/>
      <c r="OR65" s="36"/>
      <c r="OS65" s="36"/>
      <c r="OT65" s="36"/>
      <c r="OU65" s="36"/>
      <c r="OV65" s="36"/>
      <c r="OW65" s="36"/>
      <c r="OX65" s="36"/>
      <c r="OY65" s="36"/>
      <c r="OZ65" s="36"/>
      <c r="PA65" s="36"/>
      <c r="PB65" s="36"/>
      <c r="PC65" s="36"/>
      <c r="PD65" s="36"/>
      <c r="PE65" s="36"/>
      <c r="PF65" s="36"/>
      <c r="PG65" s="36"/>
      <c r="PH65" s="36"/>
      <c r="PI65" s="36"/>
      <c r="PJ65" s="36"/>
      <c r="PK65" s="36"/>
      <c r="PL65" s="36"/>
      <c r="PM65" s="36"/>
      <c r="PN65" s="36"/>
      <c r="PO65" s="36"/>
      <c r="PP65" s="36"/>
      <c r="PQ65" s="36"/>
      <c r="PR65" s="36"/>
      <c r="PS65" s="36"/>
      <c r="PT65" s="36"/>
      <c r="PU65" s="36"/>
      <c r="PV65" s="36"/>
      <c r="PW65" s="36"/>
      <c r="PX65" s="36"/>
      <c r="PY65" s="36"/>
      <c r="PZ65" s="36"/>
      <c r="QA65" s="36"/>
      <c r="QB65" s="36"/>
      <c r="QC65" s="36"/>
      <c r="QD65" s="36"/>
      <c r="QE65" s="36"/>
      <c r="QF65" s="36"/>
      <c r="QG65" s="36"/>
      <c r="QH65" s="36"/>
      <c r="QI65" s="36"/>
      <c r="QJ65" s="36"/>
      <c r="QK65" s="36"/>
    </row>
    <row r="66" spans="1:453" s="37" customFormat="1" ht="15.75" hidden="1" customHeight="1" x14ac:dyDescent="0.3">
      <c r="A66" s="52"/>
      <c r="B66" s="52"/>
      <c r="C66" s="56"/>
      <c r="D66" s="49"/>
      <c r="E66" s="49"/>
      <c r="F66" s="49"/>
      <c r="G66" s="131"/>
      <c r="H66" s="132"/>
      <c r="I66" s="133"/>
      <c r="J66" s="119" t="s">
        <v>6</v>
      </c>
      <c r="K66" s="120"/>
      <c r="L66" s="119" t="s">
        <v>7</v>
      </c>
      <c r="M66" s="120"/>
      <c r="N66" s="119" t="s">
        <v>8</v>
      </c>
      <c r="O66" s="120"/>
      <c r="P66" s="119" t="s">
        <v>9</v>
      </c>
      <c r="Q66" s="120"/>
      <c r="R66" s="119" t="s">
        <v>10</v>
      </c>
      <c r="S66" s="120"/>
      <c r="T66" s="119" t="s">
        <v>11</v>
      </c>
      <c r="U66" s="120"/>
      <c r="V66" s="119" t="s">
        <v>12</v>
      </c>
      <c r="W66" s="120"/>
      <c r="X66" s="119" t="s">
        <v>13</v>
      </c>
      <c r="Y66" s="120"/>
      <c r="Z66" s="119" t="s">
        <v>14</v>
      </c>
      <c r="AA66" s="120"/>
      <c r="AB66" s="119" t="s">
        <v>15</v>
      </c>
      <c r="AC66" s="120"/>
      <c r="AD66" s="119" t="s">
        <v>16</v>
      </c>
      <c r="AE66" s="120"/>
      <c r="AF66" s="119" t="s">
        <v>17</v>
      </c>
      <c r="AG66" s="120"/>
      <c r="AH66" s="50"/>
      <c r="AI66" s="50"/>
      <c r="AJ66" s="47"/>
      <c r="AK66" s="124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  <c r="IX66" s="36"/>
      <c r="IY66" s="36"/>
      <c r="IZ66" s="36"/>
      <c r="JA66" s="36"/>
      <c r="JB66" s="36"/>
      <c r="JC66" s="36"/>
      <c r="JD66" s="36"/>
      <c r="JE66" s="36"/>
      <c r="JF66" s="36"/>
      <c r="JG66" s="36"/>
      <c r="JH66" s="36"/>
      <c r="JI66" s="36"/>
      <c r="JJ66" s="36"/>
      <c r="JK66" s="36"/>
      <c r="JL66" s="36"/>
      <c r="JM66" s="36"/>
      <c r="JN66" s="36"/>
      <c r="JO66" s="36"/>
      <c r="JP66" s="36"/>
      <c r="JQ66" s="36"/>
      <c r="JR66" s="36"/>
      <c r="JS66" s="36"/>
      <c r="JT66" s="36"/>
      <c r="JU66" s="36"/>
      <c r="JV66" s="36"/>
      <c r="JW66" s="36"/>
      <c r="JX66" s="36"/>
      <c r="JY66" s="36"/>
      <c r="JZ66" s="36"/>
      <c r="KA66" s="36"/>
      <c r="KB66" s="36"/>
      <c r="KC66" s="36"/>
      <c r="KD66" s="36"/>
      <c r="KE66" s="36"/>
      <c r="KF66" s="36"/>
      <c r="KG66" s="36"/>
      <c r="KH66" s="36"/>
      <c r="KI66" s="36"/>
      <c r="KJ66" s="36"/>
      <c r="KK66" s="36"/>
      <c r="KL66" s="36"/>
      <c r="KM66" s="36"/>
      <c r="KN66" s="36"/>
      <c r="KO66" s="36"/>
      <c r="KP66" s="36"/>
      <c r="KQ66" s="36"/>
      <c r="KR66" s="36"/>
      <c r="KS66" s="36"/>
      <c r="KT66" s="36"/>
      <c r="KU66" s="36"/>
      <c r="KV66" s="36"/>
      <c r="KW66" s="36"/>
      <c r="KX66" s="36"/>
      <c r="KY66" s="36"/>
      <c r="KZ66" s="36"/>
      <c r="LA66" s="36"/>
      <c r="LB66" s="36"/>
      <c r="LC66" s="36"/>
      <c r="LD66" s="36"/>
      <c r="LE66" s="36"/>
      <c r="LF66" s="36"/>
      <c r="LG66" s="36"/>
      <c r="LH66" s="36"/>
      <c r="LI66" s="36"/>
      <c r="LJ66" s="36"/>
      <c r="LK66" s="36"/>
      <c r="LL66" s="36"/>
      <c r="LM66" s="36"/>
      <c r="LN66" s="36"/>
      <c r="LO66" s="36"/>
      <c r="LP66" s="36"/>
      <c r="LQ66" s="36"/>
      <c r="LR66" s="36"/>
      <c r="LS66" s="36"/>
      <c r="LT66" s="36"/>
      <c r="LU66" s="36"/>
      <c r="LV66" s="36"/>
      <c r="LW66" s="36"/>
      <c r="LX66" s="36"/>
      <c r="LY66" s="36"/>
      <c r="LZ66" s="36"/>
      <c r="MA66" s="36"/>
      <c r="MB66" s="36"/>
      <c r="MC66" s="36"/>
      <c r="MD66" s="36"/>
      <c r="ME66" s="36"/>
      <c r="MF66" s="36"/>
      <c r="MG66" s="36"/>
      <c r="MH66" s="36"/>
      <c r="MI66" s="36"/>
      <c r="MJ66" s="36"/>
      <c r="MK66" s="36"/>
      <c r="ML66" s="36"/>
      <c r="MM66" s="36"/>
      <c r="MN66" s="36"/>
      <c r="MO66" s="36"/>
      <c r="MP66" s="36"/>
      <c r="MQ66" s="36"/>
      <c r="MR66" s="36"/>
      <c r="MS66" s="36"/>
      <c r="MT66" s="36"/>
      <c r="MU66" s="36"/>
      <c r="MV66" s="36"/>
      <c r="MW66" s="36"/>
      <c r="MX66" s="36"/>
      <c r="MY66" s="36"/>
      <c r="MZ66" s="36"/>
      <c r="NA66" s="36"/>
      <c r="NB66" s="36"/>
      <c r="NC66" s="36"/>
      <c r="ND66" s="36"/>
      <c r="NE66" s="36"/>
      <c r="NF66" s="36"/>
      <c r="NG66" s="36"/>
      <c r="NH66" s="36"/>
      <c r="NI66" s="36"/>
      <c r="NJ66" s="36"/>
      <c r="NK66" s="36"/>
      <c r="NL66" s="36"/>
      <c r="NM66" s="36"/>
      <c r="NN66" s="36"/>
      <c r="NO66" s="36"/>
      <c r="NP66" s="36"/>
      <c r="NQ66" s="36"/>
      <c r="NR66" s="36"/>
      <c r="NS66" s="36"/>
      <c r="NT66" s="36"/>
      <c r="NU66" s="36"/>
      <c r="NV66" s="36"/>
      <c r="NW66" s="36"/>
      <c r="NX66" s="36"/>
      <c r="NY66" s="36"/>
      <c r="NZ66" s="36"/>
      <c r="OA66" s="36"/>
      <c r="OB66" s="36"/>
      <c r="OC66" s="36"/>
      <c r="OD66" s="36"/>
      <c r="OE66" s="36"/>
      <c r="OF66" s="36"/>
      <c r="OG66" s="36"/>
      <c r="OH66" s="36"/>
      <c r="OI66" s="36"/>
      <c r="OJ66" s="36"/>
      <c r="OK66" s="36"/>
      <c r="OL66" s="36"/>
      <c r="OM66" s="36"/>
      <c r="ON66" s="36"/>
      <c r="OO66" s="36"/>
      <c r="OP66" s="36"/>
      <c r="OQ66" s="36"/>
      <c r="OR66" s="36"/>
      <c r="OS66" s="36"/>
      <c r="OT66" s="36"/>
      <c r="OU66" s="36"/>
      <c r="OV66" s="36"/>
      <c r="OW66" s="36"/>
      <c r="OX66" s="36"/>
      <c r="OY66" s="36"/>
      <c r="OZ66" s="36"/>
      <c r="PA66" s="36"/>
      <c r="PB66" s="36"/>
      <c r="PC66" s="36"/>
      <c r="PD66" s="36"/>
      <c r="PE66" s="36"/>
      <c r="PF66" s="36"/>
      <c r="PG66" s="36"/>
      <c r="PH66" s="36"/>
      <c r="PI66" s="36"/>
      <c r="PJ66" s="36"/>
      <c r="PK66" s="36"/>
      <c r="PL66" s="36"/>
      <c r="PM66" s="36"/>
      <c r="PN66" s="36"/>
      <c r="PO66" s="36"/>
      <c r="PP66" s="36"/>
      <c r="PQ66" s="36"/>
      <c r="PR66" s="36"/>
      <c r="PS66" s="36"/>
      <c r="PT66" s="36"/>
      <c r="PU66" s="36"/>
      <c r="PV66" s="36"/>
      <c r="PW66" s="36"/>
      <c r="PX66" s="36"/>
      <c r="PY66" s="36"/>
      <c r="PZ66" s="36"/>
      <c r="QA66" s="36"/>
      <c r="QB66" s="36"/>
      <c r="QC66" s="36"/>
      <c r="QD66" s="36"/>
      <c r="QE66" s="36"/>
      <c r="QF66" s="36"/>
      <c r="QG66" s="36"/>
      <c r="QH66" s="36"/>
      <c r="QI66" s="36"/>
      <c r="QJ66" s="36"/>
      <c r="QK66" s="36"/>
    </row>
    <row r="67" spans="1:453" s="37" customFormat="1" ht="15.75" hidden="1" customHeight="1" x14ac:dyDescent="0.3">
      <c r="A67" s="52"/>
      <c r="B67" s="52"/>
      <c r="C67" s="56"/>
      <c r="D67" s="49"/>
      <c r="E67" s="49"/>
      <c r="F67" s="49"/>
      <c r="G67" s="134"/>
      <c r="H67" s="135"/>
      <c r="I67" s="136"/>
      <c r="J67" s="156" t="s">
        <v>19</v>
      </c>
      <c r="K67" s="145" t="s">
        <v>20</v>
      </c>
      <c r="L67" s="156" t="s">
        <v>19</v>
      </c>
      <c r="M67" s="145" t="s">
        <v>20</v>
      </c>
      <c r="N67" s="156" t="s">
        <v>19</v>
      </c>
      <c r="O67" s="145" t="s">
        <v>20</v>
      </c>
      <c r="P67" s="156" t="s">
        <v>19</v>
      </c>
      <c r="Q67" s="145" t="s">
        <v>20</v>
      </c>
      <c r="R67" s="156" t="s">
        <v>19</v>
      </c>
      <c r="S67" s="145" t="s">
        <v>20</v>
      </c>
      <c r="T67" s="156" t="s">
        <v>19</v>
      </c>
      <c r="U67" s="145" t="s">
        <v>20</v>
      </c>
      <c r="V67" s="156" t="s">
        <v>19</v>
      </c>
      <c r="W67" s="145" t="s">
        <v>20</v>
      </c>
      <c r="X67" s="156" t="s">
        <v>19</v>
      </c>
      <c r="Y67" s="145" t="s">
        <v>20</v>
      </c>
      <c r="Z67" s="156" t="s">
        <v>19</v>
      </c>
      <c r="AA67" s="145" t="s">
        <v>20</v>
      </c>
      <c r="AB67" s="156" t="s">
        <v>19</v>
      </c>
      <c r="AC67" s="145" t="s">
        <v>20</v>
      </c>
      <c r="AD67" s="156" t="s">
        <v>19</v>
      </c>
      <c r="AE67" s="145" t="s">
        <v>20</v>
      </c>
      <c r="AF67" s="156" t="s">
        <v>19</v>
      </c>
      <c r="AG67" s="145" t="s">
        <v>20</v>
      </c>
      <c r="AH67" s="50"/>
      <c r="AI67" s="50"/>
      <c r="AJ67" s="153" t="s">
        <v>21</v>
      </c>
      <c r="AK67" s="124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  <c r="MK67" s="36"/>
      <c r="ML67" s="36"/>
      <c r="MM67" s="36"/>
      <c r="MN67" s="36"/>
      <c r="MO67" s="36"/>
      <c r="MP67" s="36"/>
      <c r="MQ67" s="36"/>
      <c r="MR67" s="36"/>
      <c r="MS67" s="36"/>
      <c r="MT67" s="36"/>
      <c r="MU67" s="36"/>
      <c r="MV67" s="36"/>
      <c r="MW67" s="36"/>
      <c r="MX67" s="36"/>
      <c r="MY67" s="36"/>
      <c r="MZ67" s="36"/>
      <c r="NA67" s="36"/>
      <c r="NB67" s="36"/>
      <c r="NC67" s="36"/>
      <c r="ND67" s="36"/>
      <c r="NE67" s="36"/>
      <c r="NF67" s="36"/>
      <c r="NG67" s="36"/>
      <c r="NH67" s="36"/>
      <c r="NI67" s="36"/>
      <c r="NJ67" s="36"/>
      <c r="NK67" s="36"/>
      <c r="NL67" s="36"/>
      <c r="NM67" s="36"/>
      <c r="NN67" s="36"/>
      <c r="NO67" s="36"/>
      <c r="NP67" s="36"/>
      <c r="NQ67" s="36"/>
      <c r="NR67" s="36"/>
      <c r="NS67" s="36"/>
      <c r="NT67" s="36"/>
      <c r="NU67" s="36"/>
      <c r="NV67" s="36"/>
      <c r="NW67" s="36"/>
      <c r="NX67" s="36"/>
      <c r="NY67" s="36"/>
      <c r="NZ67" s="36"/>
      <c r="OA67" s="36"/>
      <c r="OB67" s="36"/>
      <c r="OC67" s="36"/>
      <c r="OD67" s="36"/>
      <c r="OE67" s="36"/>
      <c r="OF67" s="36"/>
      <c r="OG67" s="36"/>
      <c r="OH67" s="36"/>
      <c r="OI67" s="36"/>
      <c r="OJ67" s="36"/>
      <c r="OK67" s="36"/>
      <c r="OL67" s="36"/>
      <c r="OM67" s="36"/>
      <c r="ON67" s="36"/>
      <c r="OO67" s="36"/>
      <c r="OP67" s="36"/>
      <c r="OQ67" s="36"/>
      <c r="OR67" s="36"/>
      <c r="OS67" s="36"/>
      <c r="OT67" s="36"/>
      <c r="OU67" s="36"/>
      <c r="OV67" s="36"/>
      <c r="OW67" s="36"/>
      <c r="OX67" s="36"/>
      <c r="OY67" s="36"/>
      <c r="OZ67" s="36"/>
      <c r="PA67" s="36"/>
      <c r="PB67" s="36"/>
      <c r="PC67" s="36"/>
      <c r="PD67" s="36"/>
      <c r="PE67" s="36"/>
      <c r="PF67" s="36"/>
      <c r="PG67" s="36"/>
      <c r="PH67" s="36"/>
      <c r="PI67" s="36"/>
      <c r="PJ67" s="36"/>
      <c r="PK67" s="36"/>
      <c r="PL67" s="36"/>
      <c r="PM67" s="36"/>
      <c r="PN67" s="36"/>
      <c r="PO67" s="36"/>
      <c r="PP67" s="36"/>
      <c r="PQ67" s="36"/>
      <c r="PR67" s="36"/>
      <c r="PS67" s="36"/>
      <c r="PT67" s="36"/>
      <c r="PU67" s="36"/>
      <c r="PV67" s="36"/>
      <c r="PW67" s="36"/>
      <c r="PX67" s="36"/>
      <c r="PY67" s="36"/>
      <c r="PZ67" s="36"/>
      <c r="QA67" s="36"/>
      <c r="QB67" s="36"/>
      <c r="QC67" s="36"/>
      <c r="QD67" s="36"/>
      <c r="QE67" s="36"/>
      <c r="QF67" s="36"/>
      <c r="QG67" s="36"/>
      <c r="QH67" s="36"/>
      <c r="QI67" s="36"/>
      <c r="QJ67" s="36"/>
      <c r="QK67" s="36"/>
    </row>
    <row r="68" spans="1:453" s="37" customFormat="1" ht="15" hidden="1" customHeight="1" x14ac:dyDescent="0.3">
      <c r="A68" s="52"/>
      <c r="B68" s="52"/>
      <c r="C68" s="56"/>
      <c r="D68" s="49"/>
      <c r="E68" s="49"/>
      <c r="F68" s="49"/>
      <c r="G68" s="51" t="s">
        <v>29</v>
      </c>
      <c r="H68" s="137" t="s">
        <v>30</v>
      </c>
      <c r="I68" s="137" t="s">
        <v>31</v>
      </c>
      <c r="J68" s="157"/>
      <c r="K68" s="146"/>
      <c r="L68" s="157"/>
      <c r="M68" s="146"/>
      <c r="N68" s="157"/>
      <c r="O68" s="146"/>
      <c r="P68" s="157"/>
      <c r="Q68" s="146"/>
      <c r="R68" s="157"/>
      <c r="S68" s="146"/>
      <c r="T68" s="157"/>
      <c r="U68" s="146"/>
      <c r="V68" s="157"/>
      <c r="W68" s="146"/>
      <c r="X68" s="157"/>
      <c r="Y68" s="146"/>
      <c r="Z68" s="157"/>
      <c r="AA68" s="146"/>
      <c r="AB68" s="157"/>
      <c r="AC68" s="146"/>
      <c r="AD68" s="157"/>
      <c r="AE68" s="146"/>
      <c r="AF68" s="157"/>
      <c r="AG68" s="146"/>
      <c r="AH68" s="50"/>
      <c r="AI68" s="50"/>
      <c r="AJ68" s="154"/>
      <c r="AK68" s="124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  <c r="MK68" s="36"/>
      <c r="ML68" s="36"/>
      <c r="MM68" s="36"/>
      <c r="MN68" s="36"/>
      <c r="MO68" s="36"/>
      <c r="MP68" s="36"/>
      <c r="MQ68" s="36"/>
      <c r="MR68" s="36"/>
      <c r="MS68" s="36"/>
      <c r="MT68" s="36"/>
      <c r="MU68" s="36"/>
      <c r="MV68" s="36"/>
      <c r="MW68" s="36"/>
      <c r="MX68" s="36"/>
      <c r="MY68" s="36"/>
      <c r="MZ68" s="36"/>
      <c r="NA68" s="36"/>
      <c r="NB68" s="36"/>
      <c r="NC68" s="36"/>
      <c r="ND68" s="36"/>
      <c r="NE68" s="36"/>
      <c r="NF68" s="36"/>
      <c r="NG68" s="36"/>
      <c r="NH68" s="36"/>
      <c r="NI68" s="36"/>
      <c r="NJ68" s="36"/>
      <c r="NK68" s="36"/>
      <c r="NL68" s="36"/>
      <c r="NM68" s="36"/>
      <c r="NN68" s="36"/>
      <c r="NO68" s="36"/>
      <c r="NP68" s="36"/>
      <c r="NQ68" s="36"/>
      <c r="NR68" s="36"/>
      <c r="NS68" s="36"/>
      <c r="NT68" s="36"/>
      <c r="NU68" s="36"/>
      <c r="NV68" s="36"/>
      <c r="NW68" s="36"/>
      <c r="NX68" s="36"/>
      <c r="NY68" s="36"/>
      <c r="NZ68" s="36"/>
      <c r="OA68" s="36"/>
      <c r="OB68" s="36"/>
      <c r="OC68" s="36"/>
      <c r="OD68" s="36"/>
      <c r="OE68" s="36"/>
      <c r="OF68" s="36"/>
      <c r="OG68" s="36"/>
      <c r="OH68" s="36"/>
      <c r="OI68" s="36"/>
      <c r="OJ68" s="36"/>
      <c r="OK68" s="36"/>
      <c r="OL68" s="36"/>
      <c r="OM68" s="36"/>
      <c r="ON68" s="36"/>
      <c r="OO68" s="36"/>
      <c r="OP68" s="36"/>
      <c r="OQ68" s="36"/>
      <c r="OR68" s="36"/>
      <c r="OS68" s="36"/>
      <c r="OT68" s="36"/>
      <c r="OU68" s="36"/>
      <c r="OV68" s="36"/>
      <c r="OW68" s="36"/>
      <c r="OX68" s="36"/>
      <c r="OY68" s="36"/>
      <c r="OZ68" s="36"/>
      <c r="PA68" s="36"/>
      <c r="PB68" s="36"/>
      <c r="PC68" s="36"/>
      <c r="PD68" s="36"/>
      <c r="PE68" s="36"/>
      <c r="PF68" s="36"/>
      <c r="PG68" s="36"/>
      <c r="PH68" s="36"/>
      <c r="PI68" s="36"/>
      <c r="PJ68" s="36"/>
      <c r="PK68" s="36"/>
      <c r="PL68" s="36"/>
      <c r="PM68" s="36"/>
      <c r="PN68" s="36"/>
      <c r="PO68" s="36"/>
      <c r="PP68" s="36"/>
      <c r="PQ68" s="36"/>
      <c r="PR68" s="36"/>
      <c r="PS68" s="36"/>
      <c r="PT68" s="36"/>
      <c r="PU68" s="36"/>
      <c r="PV68" s="36"/>
      <c r="PW68" s="36"/>
      <c r="PX68" s="36"/>
      <c r="PY68" s="36"/>
      <c r="PZ68" s="36"/>
      <c r="QA68" s="36"/>
      <c r="QB68" s="36"/>
      <c r="QC68" s="36"/>
      <c r="QD68" s="36"/>
      <c r="QE68" s="36"/>
      <c r="QF68" s="36"/>
      <c r="QG68" s="36"/>
      <c r="QH68" s="36"/>
      <c r="QI68" s="36"/>
      <c r="QJ68" s="36"/>
      <c r="QK68" s="36"/>
    </row>
    <row r="69" spans="1:453" s="37" customFormat="1" ht="24" customHeight="1" x14ac:dyDescent="0.3">
      <c r="A69" s="153" t="s">
        <v>23</v>
      </c>
      <c r="B69" s="137" t="s">
        <v>24</v>
      </c>
      <c r="C69" s="150" t="s">
        <v>25</v>
      </c>
      <c r="D69" s="137" t="s">
        <v>26</v>
      </c>
      <c r="E69" s="137" t="s">
        <v>27</v>
      </c>
      <c r="F69" s="137" t="s">
        <v>28</v>
      </c>
      <c r="G69" s="137" t="s">
        <v>29</v>
      </c>
      <c r="H69" s="138"/>
      <c r="I69" s="138"/>
      <c r="J69" s="126" t="s">
        <v>32</v>
      </c>
      <c r="K69" s="127"/>
      <c r="L69" s="126" t="s">
        <v>32</v>
      </c>
      <c r="M69" s="127"/>
      <c r="N69" s="126" t="s">
        <v>32</v>
      </c>
      <c r="O69" s="127"/>
      <c r="P69" s="126" t="s">
        <v>32</v>
      </c>
      <c r="Q69" s="127"/>
      <c r="R69" s="126" t="s">
        <v>32</v>
      </c>
      <c r="S69" s="127"/>
      <c r="T69" s="126" t="s">
        <v>32</v>
      </c>
      <c r="U69" s="127"/>
      <c r="V69" s="126" t="s">
        <v>32</v>
      </c>
      <c r="W69" s="127"/>
      <c r="X69" s="126" t="s">
        <v>32</v>
      </c>
      <c r="Y69" s="127"/>
      <c r="Z69" s="126" t="s">
        <v>32</v>
      </c>
      <c r="AA69" s="127"/>
      <c r="AB69" s="126" t="s">
        <v>32</v>
      </c>
      <c r="AC69" s="127"/>
      <c r="AD69" s="126" t="s">
        <v>32</v>
      </c>
      <c r="AE69" s="127"/>
      <c r="AF69" s="126" t="s">
        <v>32</v>
      </c>
      <c r="AG69" s="127"/>
      <c r="AH69" s="159">
        <f>((J70+L70+N70+P70+R70+T70+V70+X70+Z70+AB70+AD70+AF70)/12)</f>
        <v>0</v>
      </c>
      <c r="AI69" s="160"/>
      <c r="AJ69" s="154"/>
      <c r="AK69" s="124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  <c r="MK69" s="36"/>
      <c r="ML69" s="36"/>
      <c r="MM69" s="36"/>
      <c r="MN69" s="36"/>
      <c r="MO69" s="36"/>
      <c r="MP69" s="36"/>
      <c r="MQ69" s="36"/>
      <c r="MR69" s="36"/>
      <c r="MS69" s="36"/>
      <c r="MT69" s="36"/>
      <c r="MU69" s="36"/>
      <c r="MV69" s="36"/>
      <c r="MW69" s="36"/>
      <c r="MX69" s="36"/>
      <c r="MY69" s="36"/>
      <c r="MZ69" s="36"/>
      <c r="NA69" s="36"/>
      <c r="NB69" s="36"/>
      <c r="NC69" s="36"/>
      <c r="ND69" s="36"/>
      <c r="NE69" s="36"/>
      <c r="NF69" s="36"/>
      <c r="NG69" s="36"/>
      <c r="NH69" s="36"/>
      <c r="NI69" s="36"/>
      <c r="NJ69" s="36"/>
      <c r="NK69" s="36"/>
      <c r="NL69" s="36"/>
      <c r="NM69" s="36"/>
      <c r="NN69" s="36"/>
      <c r="NO69" s="36"/>
      <c r="NP69" s="36"/>
      <c r="NQ69" s="36"/>
      <c r="NR69" s="36"/>
      <c r="NS69" s="36"/>
      <c r="NT69" s="36"/>
      <c r="NU69" s="36"/>
      <c r="NV69" s="36"/>
      <c r="NW69" s="36"/>
      <c r="NX69" s="36"/>
      <c r="NY69" s="36"/>
      <c r="NZ69" s="36"/>
      <c r="OA69" s="36"/>
      <c r="OB69" s="36"/>
      <c r="OC69" s="36"/>
      <c r="OD69" s="36"/>
      <c r="OE69" s="36"/>
      <c r="OF69" s="36"/>
      <c r="OG69" s="36"/>
      <c r="OH69" s="36"/>
      <c r="OI69" s="36"/>
      <c r="OJ69" s="36"/>
      <c r="OK69" s="36"/>
      <c r="OL69" s="36"/>
      <c r="OM69" s="36"/>
      <c r="ON69" s="36"/>
      <c r="OO69" s="36"/>
      <c r="OP69" s="36"/>
      <c r="OQ69" s="36"/>
      <c r="OR69" s="36"/>
      <c r="OS69" s="36"/>
      <c r="OT69" s="36"/>
      <c r="OU69" s="36"/>
      <c r="OV69" s="36"/>
      <c r="OW69" s="36"/>
      <c r="OX69" s="36"/>
      <c r="OY69" s="36"/>
      <c r="OZ69" s="36"/>
      <c r="PA69" s="36"/>
      <c r="PB69" s="36"/>
      <c r="PC69" s="36"/>
      <c r="PD69" s="36"/>
      <c r="PE69" s="36"/>
      <c r="PF69" s="36"/>
      <c r="PG69" s="36"/>
      <c r="PH69" s="36"/>
      <c r="PI69" s="36"/>
      <c r="PJ69" s="36"/>
      <c r="PK69" s="36"/>
      <c r="PL69" s="36"/>
      <c r="PM69" s="36"/>
      <c r="PN69" s="36"/>
      <c r="PO69" s="36"/>
      <c r="PP69" s="36"/>
      <c r="PQ69" s="36"/>
      <c r="PR69" s="36"/>
      <c r="PS69" s="36"/>
      <c r="PT69" s="36"/>
      <c r="PU69" s="36"/>
      <c r="PV69" s="36"/>
      <c r="PW69" s="36"/>
      <c r="PX69" s="36"/>
      <c r="PY69" s="36"/>
      <c r="PZ69" s="36"/>
      <c r="QA69" s="36"/>
      <c r="QB69" s="36"/>
      <c r="QC69" s="36"/>
      <c r="QD69" s="36"/>
      <c r="QE69" s="36"/>
      <c r="QF69" s="36"/>
      <c r="QG69" s="36"/>
      <c r="QH69" s="36"/>
      <c r="QI69" s="36"/>
      <c r="QJ69" s="36"/>
      <c r="QK69" s="36"/>
    </row>
    <row r="70" spans="1:453" s="37" customFormat="1" ht="15.75" customHeight="1" x14ac:dyDescent="0.3">
      <c r="A70" s="155"/>
      <c r="B70" s="139"/>
      <c r="C70" s="152"/>
      <c r="D70" s="139"/>
      <c r="E70" s="139"/>
      <c r="F70" s="139"/>
      <c r="G70" s="139"/>
      <c r="H70" s="139"/>
      <c r="I70" s="139"/>
      <c r="J70" s="149">
        <f>(K96/J96)</f>
        <v>0</v>
      </c>
      <c r="K70" s="148"/>
      <c r="L70" s="149">
        <f>(M96/L96)</f>
        <v>0</v>
      </c>
      <c r="M70" s="148"/>
      <c r="N70" s="149">
        <f t="shared" ref="N70" si="70">(O96/N96)</f>
        <v>0</v>
      </c>
      <c r="O70" s="148"/>
      <c r="P70" s="149">
        <f>(Q96/P96)</f>
        <v>0</v>
      </c>
      <c r="Q70" s="148"/>
      <c r="R70" s="149">
        <f t="shared" ref="R70" si="71">(S96/R96)</f>
        <v>0</v>
      </c>
      <c r="S70" s="148"/>
      <c r="T70" s="149">
        <f t="shared" ref="T70" si="72">(U96/T96)</f>
        <v>0</v>
      </c>
      <c r="U70" s="148"/>
      <c r="V70" s="149">
        <f t="shared" ref="V70" si="73">(W96/V96)</f>
        <v>0</v>
      </c>
      <c r="W70" s="148"/>
      <c r="X70" s="149">
        <f t="shared" ref="X70" si="74">(Y96/X96)</f>
        <v>0</v>
      </c>
      <c r="Y70" s="148"/>
      <c r="Z70" s="149">
        <f t="shared" ref="Z70" si="75">(AA96/Z96)</f>
        <v>0</v>
      </c>
      <c r="AA70" s="148"/>
      <c r="AB70" s="149">
        <f t="shared" ref="AB70" si="76">(AC96/AB96)</f>
        <v>0</v>
      </c>
      <c r="AC70" s="148"/>
      <c r="AD70" s="149">
        <f t="shared" ref="AD70" si="77">(AE96/AD96)</f>
        <v>0</v>
      </c>
      <c r="AE70" s="148"/>
      <c r="AF70" s="149">
        <f t="shared" ref="AF70" si="78">(AG96/AF96)</f>
        <v>0</v>
      </c>
      <c r="AG70" s="148"/>
      <c r="AH70" s="161"/>
      <c r="AI70" s="162"/>
      <c r="AJ70" s="155"/>
      <c r="AK70" s="125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  <c r="MK70" s="36"/>
      <c r="ML70" s="36"/>
      <c r="MM70" s="36"/>
      <c r="MN70" s="36"/>
      <c r="MO70" s="36"/>
      <c r="MP70" s="36"/>
      <c r="MQ70" s="36"/>
      <c r="MR70" s="36"/>
      <c r="MS70" s="36"/>
      <c r="MT70" s="36"/>
      <c r="MU70" s="36"/>
      <c r="MV70" s="36"/>
      <c r="MW70" s="36"/>
      <c r="MX70" s="36"/>
      <c r="MY70" s="36"/>
      <c r="MZ70" s="36"/>
      <c r="NA70" s="36"/>
      <c r="NB70" s="36"/>
      <c r="NC70" s="36"/>
      <c r="ND70" s="36"/>
      <c r="NE70" s="36"/>
      <c r="NF70" s="36"/>
      <c r="NG70" s="36"/>
      <c r="NH70" s="36"/>
      <c r="NI70" s="36"/>
      <c r="NJ70" s="36"/>
      <c r="NK70" s="36"/>
      <c r="NL70" s="36"/>
      <c r="NM70" s="36"/>
      <c r="NN70" s="36"/>
      <c r="NO70" s="36"/>
      <c r="NP70" s="36"/>
      <c r="NQ70" s="36"/>
      <c r="NR70" s="36"/>
      <c r="NS70" s="36"/>
      <c r="NT70" s="36"/>
      <c r="NU70" s="36"/>
      <c r="NV70" s="36"/>
      <c r="NW70" s="36"/>
      <c r="NX70" s="36"/>
      <c r="NY70" s="36"/>
      <c r="NZ70" s="36"/>
      <c r="OA70" s="36"/>
      <c r="OB70" s="36"/>
      <c r="OC70" s="36"/>
      <c r="OD70" s="36"/>
      <c r="OE70" s="36"/>
      <c r="OF70" s="36"/>
      <c r="OG70" s="36"/>
      <c r="OH70" s="36"/>
      <c r="OI70" s="36"/>
      <c r="OJ70" s="36"/>
      <c r="OK70" s="36"/>
      <c r="OL70" s="36"/>
      <c r="OM70" s="36"/>
      <c r="ON70" s="36"/>
      <c r="OO70" s="36"/>
      <c r="OP70" s="36"/>
      <c r="OQ70" s="36"/>
      <c r="OR70" s="36"/>
      <c r="OS70" s="36"/>
      <c r="OT70" s="36"/>
      <c r="OU70" s="36"/>
      <c r="OV70" s="36"/>
      <c r="OW70" s="36"/>
      <c r="OX70" s="36"/>
      <c r="OY70" s="36"/>
      <c r="OZ70" s="36"/>
      <c r="PA70" s="36"/>
      <c r="PB70" s="36"/>
      <c r="PC70" s="36"/>
      <c r="PD70" s="36"/>
      <c r="PE70" s="36"/>
      <c r="PF70" s="36"/>
      <c r="PG70" s="36"/>
      <c r="PH70" s="36"/>
      <c r="PI70" s="36"/>
      <c r="PJ70" s="36"/>
      <c r="PK70" s="36"/>
      <c r="PL70" s="36"/>
      <c r="PM70" s="36"/>
      <c r="PN70" s="36"/>
      <c r="PO70" s="36"/>
      <c r="PP70" s="36"/>
      <c r="PQ70" s="36"/>
      <c r="PR70" s="36"/>
      <c r="PS70" s="36"/>
      <c r="PT70" s="36"/>
      <c r="PU70" s="36"/>
      <c r="PV70" s="36"/>
      <c r="PW70" s="36"/>
      <c r="PX70" s="36"/>
      <c r="PY70" s="36"/>
      <c r="PZ70" s="36"/>
      <c r="QA70" s="36"/>
      <c r="QB70" s="36"/>
      <c r="QC70" s="36"/>
      <c r="QD70" s="36"/>
      <c r="QE70" s="36"/>
      <c r="QF70" s="36"/>
      <c r="QG70" s="36"/>
      <c r="QH70" s="36"/>
      <c r="QI70" s="36"/>
      <c r="QJ70" s="36"/>
      <c r="QK70" s="36"/>
    </row>
    <row r="71" spans="1:453" ht="28.8" x14ac:dyDescent="0.3">
      <c r="A71" s="6">
        <f>+A62+1</f>
        <v>45</v>
      </c>
      <c r="B71" s="6">
        <v>2</v>
      </c>
      <c r="C71" s="177" t="s">
        <v>33</v>
      </c>
      <c r="D71" s="16" t="s">
        <v>52</v>
      </c>
      <c r="E71" s="16" t="s">
        <v>76</v>
      </c>
      <c r="F71" s="18" t="s">
        <v>148</v>
      </c>
      <c r="G71" s="17"/>
      <c r="H71" s="17" t="s">
        <v>35</v>
      </c>
      <c r="I71" s="17" t="s">
        <v>35</v>
      </c>
      <c r="J71" s="13"/>
      <c r="K71" s="11"/>
      <c r="L71" s="13">
        <v>1</v>
      </c>
      <c r="M71" s="11"/>
      <c r="N71" s="13">
        <v>1</v>
      </c>
      <c r="O71" s="11"/>
      <c r="P71" s="13"/>
      <c r="Q71" s="11"/>
      <c r="R71" s="13"/>
      <c r="S71" s="11"/>
      <c r="T71" s="13"/>
      <c r="U71" s="11"/>
      <c r="V71" s="13"/>
      <c r="W71" s="11"/>
      <c r="X71" s="13"/>
      <c r="Y71" s="11"/>
      <c r="Z71" s="13"/>
      <c r="AA71" s="11"/>
      <c r="AB71" s="13"/>
      <c r="AC71" s="11"/>
      <c r="AD71" s="13"/>
      <c r="AE71" s="11"/>
      <c r="AF71" s="13"/>
      <c r="AG71" s="11"/>
      <c r="AH71" s="10">
        <f t="shared" ref="AH71" si="79">SUM(J71,L71,N71,P71,R71,T71,V71,X71,Z71,AB71,AD71,AF71)</f>
        <v>2</v>
      </c>
      <c r="AI71" s="11">
        <f t="shared" ref="AI71" si="80">SUM(K71,M71,O71,Q71,S71,U71,W71,Y71,AA71,AC71,AE71,AG71)</f>
        <v>0</v>
      </c>
      <c r="AJ71" s="12">
        <f t="shared" ref="AJ71:AJ82" si="81">(AI71/AH71)</f>
        <v>0</v>
      </c>
      <c r="AK71" s="73"/>
    </row>
    <row r="72" spans="1:453" ht="43.2" x14ac:dyDescent="0.3">
      <c r="A72" s="6">
        <f>+A71+1</f>
        <v>46</v>
      </c>
      <c r="B72" s="6">
        <v>2</v>
      </c>
      <c r="C72" s="178"/>
      <c r="D72" s="16" t="s">
        <v>97</v>
      </c>
      <c r="E72" s="16" t="s">
        <v>98</v>
      </c>
      <c r="F72" s="16" t="s">
        <v>34</v>
      </c>
      <c r="G72" s="17" t="s">
        <v>35</v>
      </c>
      <c r="H72" s="17" t="s">
        <v>35</v>
      </c>
      <c r="I72" s="17" t="s">
        <v>35</v>
      </c>
      <c r="J72" s="13"/>
      <c r="K72" s="11"/>
      <c r="L72" s="13"/>
      <c r="M72" s="11"/>
      <c r="N72" s="13">
        <v>1</v>
      </c>
      <c r="O72" s="11"/>
      <c r="P72" s="13">
        <v>1</v>
      </c>
      <c r="Q72" s="11"/>
      <c r="R72" s="13"/>
      <c r="S72" s="11"/>
      <c r="T72" s="13"/>
      <c r="U72" s="11"/>
      <c r="V72" s="13"/>
      <c r="W72" s="11"/>
      <c r="X72" s="13"/>
      <c r="Y72" s="11"/>
      <c r="Z72" s="13">
        <v>1</v>
      </c>
      <c r="AA72" s="11"/>
      <c r="AB72" s="13"/>
      <c r="AC72" s="11"/>
      <c r="AD72" s="13"/>
      <c r="AE72" s="11"/>
      <c r="AF72" s="13"/>
      <c r="AG72" s="11"/>
      <c r="AH72" s="10">
        <f t="shared" ref="AH72:AH95" si="82">SUM(J72,L72,N72,P72,R72,T72,V72,X72,Z72,AB72,AD72,AF72)</f>
        <v>3</v>
      </c>
      <c r="AI72" s="11">
        <f t="shared" ref="AI72:AI95" si="83">SUM(K72,M72,O72,Q72,S72,U72,W72,Y72,AA72,AC72,AE72,AG72)</f>
        <v>0</v>
      </c>
      <c r="AJ72" s="12">
        <f t="shared" si="81"/>
        <v>0</v>
      </c>
      <c r="AK72" s="70"/>
      <c r="AL72" s="95"/>
    </row>
    <row r="73" spans="1:453" ht="28.8" x14ac:dyDescent="0.3">
      <c r="A73" s="6">
        <f t="shared" ref="A73:A95" si="84">+A72+1</f>
        <v>47</v>
      </c>
      <c r="B73" s="6">
        <v>2</v>
      </c>
      <c r="C73" s="178"/>
      <c r="D73" s="16" t="s">
        <v>210</v>
      </c>
      <c r="E73" s="16" t="s">
        <v>77</v>
      </c>
      <c r="F73" s="18" t="s">
        <v>148</v>
      </c>
      <c r="G73" s="17"/>
      <c r="H73" s="17" t="s">
        <v>35</v>
      </c>
      <c r="I73" s="17" t="s">
        <v>35</v>
      </c>
      <c r="J73" s="13"/>
      <c r="K73" s="11"/>
      <c r="L73" s="13"/>
      <c r="M73" s="11"/>
      <c r="N73" s="13"/>
      <c r="O73" s="11"/>
      <c r="P73" s="13"/>
      <c r="Q73" s="11"/>
      <c r="R73" s="13"/>
      <c r="S73" s="11"/>
      <c r="T73" s="13">
        <v>1</v>
      </c>
      <c r="U73" s="11"/>
      <c r="V73" s="13">
        <v>1</v>
      </c>
      <c r="W73" s="11"/>
      <c r="X73" s="13">
        <v>1</v>
      </c>
      <c r="Y73" s="11"/>
      <c r="Z73" s="13">
        <v>1</v>
      </c>
      <c r="AA73" s="11"/>
      <c r="AB73" s="13">
        <v>1</v>
      </c>
      <c r="AC73" s="11"/>
      <c r="AD73" s="13">
        <v>1</v>
      </c>
      <c r="AE73" s="11"/>
      <c r="AF73" s="13">
        <v>1</v>
      </c>
      <c r="AG73" s="11"/>
      <c r="AH73" s="10">
        <f t="shared" si="82"/>
        <v>7</v>
      </c>
      <c r="AI73" s="11">
        <f t="shared" si="83"/>
        <v>0</v>
      </c>
      <c r="AJ73" s="12">
        <f t="shared" si="81"/>
        <v>0</v>
      </c>
      <c r="AK73" s="70"/>
      <c r="AL73" s="66"/>
    </row>
    <row r="74" spans="1:453" ht="43.2" x14ac:dyDescent="0.3">
      <c r="A74" s="6">
        <f t="shared" si="84"/>
        <v>48</v>
      </c>
      <c r="B74" s="6">
        <v>2</v>
      </c>
      <c r="C74" s="178"/>
      <c r="D74" s="16" t="s">
        <v>211</v>
      </c>
      <c r="E74" s="16" t="s">
        <v>78</v>
      </c>
      <c r="F74" s="18" t="s">
        <v>148</v>
      </c>
      <c r="G74" s="17"/>
      <c r="H74" s="17" t="s">
        <v>35</v>
      </c>
      <c r="I74" s="17" t="s">
        <v>35</v>
      </c>
      <c r="J74" s="13">
        <v>1</v>
      </c>
      <c r="K74" s="11"/>
      <c r="L74" s="13">
        <v>1</v>
      </c>
      <c r="M74" s="11"/>
      <c r="N74" s="13">
        <v>1</v>
      </c>
      <c r="O74" s="11"/>
      <c r="P74" s="13">
        <v>1</v>
      </c>
      <c r="Q74" s="11"/>
      <c r="R74" s="13">
        <v>1</v>
      </c>
      <c r="S74" s="11"/>
      <c r="T74" s="13">
        <v>1</v>
      </c>
      <c r="U74" s="11"/>
      <c r="V74" s="13">
        <v>1</v>
      </c>
      <c r="W74" s="11"/>
      <c r="X74" s="13">
        <v>1</v>
      </c>
      <c r="Y74" s="11"/>
      <c r="Z74" s="13">
        <v>1</v>
      </c>
      <c r="AA74" s="11"/>
      <c r="AB74" s="13">
        <v>1</v>
      </c>
      <c r="AC74" s="11"/>
      <c r="AD74" s="13">
        <v>1</v>
      </c>
      <c r="AE74" s="11"/>
      <c r="AF74" s="13">
        <v>1</v>
      </c>
      <c r="AG74" s="11"/>
      <c r="AH74" s="10">
        <f t="shared" ref="AH74:AH75" si="85">SUM(J74,L74,N74,P74,R74,T74,V74,X74,Z74,AB74,AD74,AF74)</f>
        <v>12</v>
      </c>
      <c r="AI74" s="11">
        <f t="shared" ref="AI74:AI75" si="86">SUM(K74,M74,O74,Q74,S74,U74,W74,Y74,AA74,AC74,AE74,AG74)</f>
        <v>0</v>
      </c>
      <c r="AJ74" s="12">
        <f t="shared" si="81"/>
        <v>0</v>
      </c>
      <c r="AK74" s="70"/>
      <c r="AL74" s="66"/>
    </row>
    <row r="75" spans="1:453" ht="72" x14ac:dyDescent="0.3">
      <c r="A75" s="6">
        <f t="shared" si="84"/>
        <v>49</v>
      </c>
      <c r="B75" s="6">
        <v>2</v>
      </c>
      <c r="C75" s="178"/>
      <c r="D75" s="16" t="s">
        <v>212</v>
      </c>
      <c r="E75" s="16" t="s">
        <v>79</v>
      </c>
      <c r="F75" s="18" t="s">
        <v>148</v>
      </c>
      <c r="G75" s="17"/>
      <c r="H75" s="17" t="s">
        <v>35</v>
      </c>
      <c r="I75" s="17" t="s">
        <v>35</v>
      </c>
      <c r="J75" s="13"/>
      <c r="K75" s="11"/>
      <c r="L75" s="13"/>
      <c r="M75" s="11"/>
      <c r="N75" s="13"/>
      <c r="O75" s="11"/>
      <c r="P75" s="13"/>
      <c r="Q75" s="11"/>
      <c r="R75" s="13"/>
      <c r="S75" s="11"/>
      <c r="T75" s="13">
        <v>1</v>
      </c>
      <c r="U75" s="11"/>
      <c r="V75" s="13"/>
      <c r="W75" s="11"/>
      <c r="X75" s="13"/>
      <c r="Y75" s="11"/>
      <c r="Z75" s="13"/>
      <c r="AA75" s="11"/>
      <c r="AB75" s="13"/>
      <c r="AC75" s="11"/>
      <c r="AD75" s="13"/>
      <c r="AE75" s="11"/>
      <c r="AF75" s="13">
        <v>1</v>
      </c>
      <c r="AG75" s="11"/>
      <c r="AH75" s="10">
        <f t="shared" si="85"/>
        <v>2</v>
      </c>
      <c r="AI75" s="11">
        <f t="shared" si="86"/>
        <v>0</v>
      </c>
      <c r="AJ75" s="12">
        <f t="shared" si="81"/>
        <v>0</v>
      </c>
      <c r="AK75" s="70"/>
      <c r="AL75" s="66"/>
    </row>
    <row r="76" spans="1:453" ht="43.2" x14ac:dyDescent="0.3">
      <c r="A76" s="6">
        <f t="shared" si="84"/>
        <v>50</v>
      </c>
      <c r="B76" s="6">
        <v>2</v>
      </c>
      <c r="C76" s="178"/>
      <c r="D76" s="16" t="s">
        <v>213</v>
      </c>
      <c r="E76" s="16" t="s">
        <v>96</v>
      </c>
      <c r="F76" s="16" t="s">
        <v>54</v>
      </c>
      <c r="G76" s="17"/>
      <c r="H76" s="17" t="s">
        <v>35</v>
      </c>
      <c r="I76" s="17" t="s">
        <v>35</v>
      </c>
      <c r="J76" s="13"/>
      <c r="K76" s="11"/>
      <c r="L76" s="13">
        <v>1</v>
      </c>
      <c r="M76" s="11"/>
      <c r="N76" s="13"/>
      <c r="O76" s="11"/>
      <c r="P76" s="13"/>
      <c r="Q76" s="11"/>
      <c r="R76" s="13"/>
      <c r="S76" s="11"/>
      <c r="T76" s="13"/>
      <c r="U76" s="11"/>
      <c r="V76" s="13"/>
      <c r="W76" s="11"/>
      <c r="X76" s="13"/>
      <c r="Y76" s="11"/>
      <c r="Z76" s="13"/>
      <c r="AA76" s="11"/>
      <c r="AB76" s="13"/>
      <c r="AC76" s="11"/>
      <c r="AD76" s="13"/>
      <c r="AE76" s="11"/>
      <c r="AF76" s="13"/>
      <c r="AG76" s="11"/>
      <c r="AH76" s="10">
        <f t="shared" ref="AH76" si="87">SUM(J76,L76,N76,P76,R76,T76,V76,X76,Z76,AB76,AD76,AF76)</f>
        <v>1</v>
      </c>
      <c r="AI76" s="11">
        <f t="shared" ref="AI76" si="88">SUM(K76,M76,O76,Q76,S76,U76,W76,Y76,AA76,AC76,AE76,AG76)</f>
        <v>0</v>
      </c>
      <c r="AJ76" s="12">
        <f t="shared" si="81"/>
        <v>0</v>
      </c>
      <c r="AK76" s="70"/>
      <c r="AL76" s="66"/>
    </row>
    <row r="77" spans="1:453" ht="28.8" x14ac:dyDescent="0.3">
      <c r="A77" s="6">
        <f t="shared" si="84"/>
        <v>51</v>
      </c>
      <c r="B77" s="6">
        <v>2</v>
      </c>
      <c r="C77" s="179"/>
      <c r="D77" s="16" t="s">
        <v>214</v>
      </c>
      <c r="E77" s="16" t="s">
        <v>95</v>
      </c>
      <c r="F77" s="18" t="s">
        <v>148</v>
      </c>
      <c r="G77" s="17"/>
      <c r="H77" s="17" t="s">
        <v>35</v>
      </c>
      <c r="I77" s="17" t="s">
        <v>35</v>
      </c>
      <c r="J77" s="13"/>
      <c r="K77" s="11"/>
      <c r="L77" s="13">
        <v>1</v>
      </c>
      <c r="M77" s="11"/>
      <c r="N77" s="13">
        <v>1</v>
      </c>
      <c r="O77" s="11"/>
      <c r="P77" s="13">
        <v>1</v>
      </c>
      <c r="Q77" s="11"/>
      <c r="R77" s="13">
        <v>1</v>
      </c>
      <c r="S77" s="11"/>
      <c r="T77" s="13">
        <v>1</v>
      </c>
      <c r="U77" s="11"/>
      <c r="V77" s="13">
        <v>1</v>
      </c>
      <c r="W77" s="11"/>
      <c r="X77" s="13">
        <v>1</v>
      </c>
      <c r="Y77" s="11"/>
      <c r="Z77" s="13">
        <v>1</v>
      </c>
      <c r="AA77" s="11"/>
      <c r="AB77" s="13">
        <v>1</v>
      </c>
      <c r="AC77" s="11"/>
      <c r="AD77" s="13">
        <v>1</v>
      </c>
      <c r="AE77" s="11"/>
      <c r="AF77" s="13">
        <v>1</v>
      </c>
      <c r="AG77" s="11"/>
      <c r="AH77" s="10">
        <f t="shared" ref="AH77" si="89">SUM(J77,L77,N77,P77,R77,T77,V77,X77,Z77,AB77,AD77,AF77)</f>
        <v>11</v>
      </c>
      <c r="AI77" s="11">
        <f t="shared" ref="AI77" si="90">SUM(K77,M77,O77,Q77,S77,U77,W77,Y77,AA77,AC77,AE77,AG77)</f>
        <v>0</v>
      </c>
      <c r="AJ77" s="12">
        <f t="shared" si="81"/>
        <v>0</v>
      </c>
      <c r="AK77" s="70"/>
      <c r="AL77" s="66"/>
    </row>
    <row r="78" spans="1:453" ht="28.8" x14ac:dyDescent="0.3">
      <c r="A78" s="6">
        <f t="shared" si="84"/>
        <v>52</v>
      </c>
      <c r="B78" s="6">
        <v>2</v>
      </c>
      <c r="C78" s="171" t="s">
        <v>38</v>
      </c>
      <c r="D78" s="16" t="s">
        <v>99</v>
      </c>
      <c r="E78" s="16" t="s">
        <v>100</v>
      </c>
      <c r="F78" s="16" t="s">
        <v>34</v>
      </c>
      <c r="G78" s="17"/>
      <c r="H78" s="17" t="s">
        <v>35</v>
      </c>
      <c r="I78" s="17" t="s">
        <v>35</v>
      </c>
      <c r="J78" s="13"/>
      <c r="K78" s="11"/>
      <c r="L78" s="13"/>
      <c r="M78" s="11"/>
      <c r="N78" s="13" t="s">
        <v>37</v>
      </c>
      <c r="O78" s="11"/>
      <c r="P78" s="13" t="s">
        <v>37</v>
      </c>
      <c r="Q78" s="11"/>
      <c r="R78" s="13"/>
      <c r="S78" s="11"/>
      <c r="T78" s="13"/>
      <c r="U78" s="11"/>
      <c r="V78" s="13"/>
      <c r="W78" s="11"/>
      <c r="X78" s="13">
        <v>1</v>
      </c>
      <c r="Y78" s="11"/>
      <c r="Z78" s="13"/>
      <c r="AA78" s="11"/>
      <c r="AB78" s="13"/>
      <c r="AC78" s="11"/>
      <c r="AD78" s="13"/>
      <c r="AE78" s="11"/>
      <c r="AF78" s="13"/>
      <c r="AG78" s="11"/>
      <c r="AH78" s="10">
        <f t="shared" si="82"/>
        <v>1</v>
      </c>
      <c r="AI78" s="11">
        <f t="shared" si="83"/>
        <v>0</v>
      </c>
      <c r="AJ78" s="12">
        <f t="shared" si="81"/>
        <v>0</v>
      </c>
      <c r="AK78" s="70"/>
      <c r="AL78" s="66"/>
    </row>
    <row r="79" spans="1:453" ht="28.8" x14ac:dyDescent="0.3">
      <c r="A79" s="6">
        <f t="shared" si="84"/>
        <v>53</v>
      </c>
      <c r="B79" s="6">
        <v>2</v>
      </c>
      <c r="C79" s="163"/>
      <c r="D79" s="16" t="s">
        <v>215</v>
      </c>
      <c r="E79" s="16" t="s">
        <v>101</v>
      </c>
      <c r="F79" s="16" t="s">
        <v>34</v>
      </c>
      <c r="G79" s="17"/>
      <c r="H79" s="17" t="s">
        <v>35</v>
      </c>
      <c r="I79" s="17" t="s">
        <v>35</v>
      </c>
      <c r="J79" s="13"/>
      <c r="K79" s="11"/>
      <c r="L79" s="13"/>
      <c r="M79" s="11"/>
      <c r="N79" s="13"/>
      <c r="O79" s="11"/>
      <c r="P79" s="13">
        <v>1</v>
      </c>
      <c r="Q79" s="11"/>
      <c r="R79" s="13">
        <v>1</v>
      </c>
      <c r="S79" s="11"/>
      <c r="T79" s="13"/>
      <c r="U79" s="11"/>
      <c r="V79" s="13"/>
      <c r="W79" s="11"/>
      <c r="X79" s="13"/>
      <c r="Y79" s="11"/>
      <c r="Z79" s="13"/>
      <c r="AA79" s="11"/>
      <c r="AB79" s="13"/>
      <c r="AC79" s="11"/>
      <c r="AD79" s="13">
        <v>1</v>
      </c>
      <c r="AE79" s="11"/>
      <c r="AF79" s="13"/>
      <c r="AG79" s="11"/>
      <c r="AH79" s="10">
        <f t="shared" ref="AH79" si="91">SUM(J79,L79,N79,P79,R79,T79,V79,X79,Z79,AB79,AD79,AF79)</f>
        <v>3</v>
      </c>
      <c r="AI79" s="11">
        <f t="shared" ref="AI79" si="92">SUM(K79,M79,O79,Q79,S79,U79,W79,Y79,AA79,AC79,AE79,AG79)</f>
        <v>0</v>
      </c>
      <c r="AJ79" s="12">
        <f t="shared" si="81"/>
        <v>0</v>
      </c>
      <c r="AK79" s="70"/>
      <c r="AL79" s="66"/>
    </row>
    <row r="80" spans="1:453" ht="57.6" x14ac:dyDescent="0.3">
      <c r="A80" s="6">
        <f t="shared" si="84"/>
        <v>54</v>
      </c>
      <c r="B80" s="6">
        <v>2</v>
      </c>
      <c r="C80" s="163"/>
      <c r="D80" s="16" t="s">
        <v>216</v>
      </c>
      <c r="E80" s="16" t="s">
        <v>103</v>
      </c>
      <c r="F80" s="18" t="s">
        <v>148</v>
      </c>
      <c r="G80" s="17"/>
      <c r="H80" s="17" t="s">
        <v>35</v>
      </c>
      <c r="I80" s="17" t="s">
        <v>35</v>
      </c>
      <c r="J80" s="13">
        <v>1</v>
      </c>
      <c r="K80" s="11"/>
      <c r="L80" s="13">
        <v>1</v>
      </c>
      <c r="M80" s="11"/>
      <c r="N80" s="13">
        <v>1</v>
      </c>
      <c r="O80" s="11"/>
      <c r="P80" s="13">
        <v>1</v>
      </c>
      <c r="Q80" s="11"/>
      <c r="R80" s="13">
        <v>1</v>
      </c>
      <c r="S80" s="11"/>
      <c r="T80" s="13">
        <v>1</v>
      </c>
      <c r="U80" s="11"/>
      <c r="V80" s="13">
        <v>1</v>
      </c>
      <c r="W80" s="11"/>
      <c r="X80" s="13">
        <v>1</v>
      </c>
      <c r="Y80" s="11"/>
      <c r="Z80" s="13">
        <v>1</v>
      </c>
      <c r="AA80" s="11"/>
      <c r="AB80" s="13">
        <v>1</v>
      </c>
      <c r="AC80" s="11"/>
      <c r="AD80" s="13">
        <v>1</v>
      </c>
      <c r="AE80" s="11"/>
      <c r="AF80" s="13">
        <v>1</v>
      </c>
      <c r="AG80" s="11"/>
      <c r="AH80" s="10">
        <f t="shared" ref="AH80" si="93">SUM(J80,L80,N80,P80,R80,T80,V80,X80,Z80,AB80,AD80,AF80)</f>
        <v>12</v>
      </c>
      <c r="AI80" s="11">
        <f t="shared" ref="AI80" si="94">SUM(K80,M80,O80,Q80,S80,U80,W80,Y80,AA80,AC80,AE80,AG80)</f>
        <v>0</v>
      </c>
      <c r="AJ80" s="12">
        <f t="shared" si="81"/>
        <v>0</v>
      </c>
      <c r="AK80" s="70"/>
      <c r="AL80" s="95"/>
    </row>
    <row r="81" spans="1:453" ht="43.2" x14ac:dyDescent="0.3">
      <c r="A81" s="6">
        <f t="shared" si="84"/>
        <v>55</v>
      </c>
      <c r="B81" s="6">
        <v>2</v>
      </c>
      <c r="C81" s="163"/>
      <c r="D81" s="16" t="s">
        <v>243</v>
      </c>
      <c r="E81" s="16" t="s">
        <v>102</v>
      </c>
      <c r="F81" s="16" t="s">
        <v>34</v>
      </c>
      <c r="G81" s="17"/>
      <c r="H81" s="17" t="s">
        <v>35</v>
      </c>
      <c r="I81" s="17" t="s">
        <v>35</v>
      </c>
      <c r="J81" s="13">
        <v>1</v>
      </c>
      <c r="K81" s="11"/>
      <c r="L81" s="13">
        <v>1</v>
      </c>
      <c r="M81" s="11"/>
      <c r="N81" s="13">
        <v>1</v>
      </c>
      <c r="O81" s="11"/>
      <c r="P81" s="13">
        <v>1</v>
      </c>
      <c r="Q81" s="11"/>
      <c r="R81" s="13">
        <v>1</v>
      </c>
      <c r="S81" s="11"/>
      <c r="T81" s="13">
        <v>1</v>
      </c>
      <c r="U81" s="11"/>
      <c r="V81" s="13">
        <v>1</v>
      </c>
      <c r="W81" s="11"/>
      <c r="X81" s="13">
        <v>1</v>
      </c>
      <c r="Y81" s="11"/>
      <c r="Z81" s="13">
        <v>1</v>
      </c>
      <c r="AA81" s="11"/>
      <c r="AB81" s="13">
        <v>1</v>
      </c>
      <c r="AC81" s="11"/>
      <c r="AD81" s="13">
        <v>1</v>
      </c>
      <c r="AE81" s="11"/>
      <c r="AF81" s="13">
        <v>1</v>
      </c>
      <c r="AG81" s="11"/>
      <c r="AH81" s="10">
        <f t="shared" ref="AH81" si="95">SUM(J81,L81,N81,P81,R81,T81,V81,X81,Z81,AB81,AD81,AF81)</f>
        <v>12</v>
      </c>
      <c r="AI81" s="11">
        <f t="shared" ref="AI81" si="96">SUM(K81,M81,O81,Q81,S81,U81,W81,Y81,AA81,AC81,AE81,AG81)</f>
        <v>0</v>
      </c>
      <c r="AJ81" s="12"/>
      <c r="AK81" s="70"/>
      <c r="AL81" s="95"/>
    </row>
    <row r="82" spans="1:453" ht="70.95" customHeight="1" x14ac:dyDescent="0.3">
      <c r="A82" s="6">
        <f t="shared" si="84"/>
        <v>56</v>
      </c>
      <c r="B82" s="6">
        <v>2</v>
      </c>
      <c r="C82" s="163"/>
      <c r="D82" s="16" t="s">
        <v>217</v>
      </c>
      <c r="E82" s="16" t="s">
        <v>104</v>
      </c>
      <c r="F82" s="18" t="s">
        <v>148</v>
      </c>
      <c r="G82" s="17"/>
      <c r="H82" s="17" t="s">
        <v>35</v>
      </c>
      <c r="I82" s="17" t="s">
        <v>35</v>
      </c>
      <c r="J82" s="13">
        <v>1</v>
      </c>
      <c r="K82" s="11"/>
      <c r="L82" s="13">
        <v>1</v>
      </c>
      <c r="M82" s="11"/>
      <c r="N82" s="13">
        <v>1</v>
      </c>
      <c r="O82" s="11"/>
      <c r="P82" s="13">
        <v>1</v>
      </c>
      <c r="Q82" s="11"/>
      <c r="R82" s="13">
        <v>1</v>
      </c>
      <c r="S82" s="11"/>
      <c r="T82" s="13">
        <v>1</v>
      </c>
      <c r="U82" s="11"/>
      <c r="V82" s="13">
        <v>1</v>
      </c>
      <c r="W82" s="11"/>
      <c r="X82" s="13">
        <v>1</v>
      </c>
      <c r="Y82" s="11"/>
      <c r="Z82" s="13">
        <v>1</v>
      </c>
      <c r="AA82" s="11"/>
      <c r="AB82" s="13">
        <v>1</v>
      </c>
      <c r="AC82" s="11"/>
      <c r="AD82" s="13">
        <v>1</v>
      </c>
      <c r="AE82" s="11"/>
      <c r="AF82" s="13">
        <v>1</v>
      </c>
      <c r="AG82" s="11"/>
      <c r="AH82" s="10">
        <f t="shared" ref="AH82" si="97">SUM(J82,L82,N82,P82,R82,T82,V82,X82,Z82,AB82,AD82,AF82)</f>
        <v>12</v>
      </c>
      <c r="AI82" s="11">
        <f t="shared" ref="AI82" si="98">SUM(K82,M82,O82,Q82,S82,U82,W82,Y82,AA82,AC82,AE82,AG82)</f>
        <v>0</v>
      </c>
      <c r="AJ82" s="12">
        <f t="shared" si="81"/>
        <v>0</v>
      </c>
      <c r="AK82" s="70"/>
      <c r="AL82" s="66"/>
    </row>
    <row r="83" spans="1:453" ht="28.8" x14ac:dyDescent="0.3">
      <c r="A83" s="6">
        <f t="shared" si="84"/>
        <v>57</v>
      </c>
      <c r="B83" s="6">
        <v>2</v>
      </c>
      <c r="C83" s="163"/>
      <c r="D83" s="16" t="s">
        <v>240</v>
      </c>
      <c r="E83" s="16" t="s">
        <v>106</v>
      </c>
      <c r="F83" s="16" t="s">
        <v>34</v>
      </c>
      <c r="G83" s="17"/>
      <c r="H83" s="17" t="s">
        <v>35</v>
      </c>
      <c r="I83" s="17" t="s">
        <v>35</v>
      </c>
      <c r="J83" s="13"/>
      <c r="K83" s="11"/>
      <c r="L83" s="13">
        <v>1</v>
      </c>
      <c r="M83" s="11"/>
      <c r="N83" s="13">
        <v>1</v>
      </c>
      <c r="O83" s="11"/>
      <c r="P83" s="13">
        <v>1</v>
      </c>
      <c r="Q83" s="11"/>
      <c r="R83" s="13">
        <v>1</v>
      </c>
      <c r="S83" s="11"/>
      <c r="T83" s="13">
        <v>1</v>
      </c>
      <c r="U83" s="11"/>
      <c r="V83" s="13">
        <v>1</v>
      </c>
      <c r="W83" s="11"/>
      <c r="X83" s="13">
        <v>1</v>
      </c>
      <c r="Y83" s="11"/>
      <c r="Z83" s="13">
        <v>1</v>
      </c>
      <c r="AA83" s="11"/>
      <c r="AB83" s="13">
        <v>1</v>
      </c>
      <c r="AC83" s="11"/>
      <c r="AD83" s="13">
        <v>1</v>
      </c>
      <c r="AE83" s="11"/>
      <c r="AF83" s="13">
        <v>1</v>
      </c>
      <c r="AG83" s="11"/>
      <c r="AH83" s="10">
        <f t="shared" si="82"/>
        <v>11</v>
      </c>
      <c r="AI83" s="11">
        <f t="shared" si="83"/>
        <v>0</v>
      </c>
      <c r="AJ83" s="12">
        <f>(AI83/AH83)</f>
        <v>0</v>
      </c>
      <c r="AK83" s="70"/>
      <c r="AL83" s="66"/>
    </row>
    <row r="84" spans="1:453" ht="28.8" x14ac:dyDescent="0.3">
      <c r="A84" s="6">
        <f t="shared" si="84"/>
        <v>58</v>
      </c>
      <c r="B84" s="6">
        <v>2</v>
      </c>
      <c r="C84" s="163"/>
      <c r="D84" s="18" t="s">
        <v>218</v>
      </c>
      <c r="E84" s="18" t="s">
        <v>105</v>
      </c>
      <c r="F84" s="18" t="s">
        <v>148</v>
      </c>
      <c r="G84" s="17"/>
      <c r="H84" s="17" t="s">
        <v>35</v>
      </c>
      <c r="I84" s="17" t="s">
        <v>35</v>
      </c>
      <c r="J84" s="11"/>
      <c r="K84" s="11"/>
      <c r="L84" s="11">
        <v>1</v>
      </c>
      <c r="M84" s="11"/>
      <c r="N84" s="11">
        <v>1</v>
      </c>
      <c r="O84" s="11"/>
      <c r="P84" s="11">
        <v>1</v>
      </c>
      <c r="Q84" s="11"/>
      <c r="R84" s="11">
        <v>1</v>
      </c>
      <c r="S84" s="11"/>
      <c r="T84" s="11">
        <v>1</v>
      </c>
      <c r="U84" s="11"/>
      <c r="V84" s="11">
        <v>1</v>
      </c>
      <c r="W84" s="11"/>
      <c r="X84" s="11">
        <v>1</v>
      </c>
      <c r="Y84" s="11"/>
      <c r="Z84" s="11">
        <v>1</v>
      </c>
      <c r="AA84" s="11"/>
      <c r="AB84" s="11">
        <v>1</v>
      </c>
      <c r="AC84" s="11"/>
      <c r="AD84" s="11">
        <v>1</v>
      </c>
      <c r="AE84" s="11"/>
      <c r="AF84" s="11">
        <v>1</v>
      </c>
      <c r="AG84" s="11"/>
      <c r="AH84" s="10">
        <f t="shared" si="82"/>
        <v>11</v>
      </c>
      <c r="AI84" s="11">
        <f t="shared" si="83"/>
        <v>0</v>
      </c>
      <c r="AJ84" s="12">
        <f t="shared" ref="AJ84:AJ88" si="99">(AI84/AH84)</f>
        <v>0</v>
      </c>
      <c r="AK84" s="70"/>
      <c r="AL84" s="95"/>
    </row>
    <row r="85" spans="1:453" ht="57.6" x14ac:dyDescent="0.3">
      <c r="A85" s="6">
        <f t="shared" si="84"/>
        <v>59</v>
      </c>
      <c r="B85" s="6">
        <v>2</v>
      </c>
      <c r="C85" s="163"/>
      <c r="D85" s="16" t="s">
        <v>219</v>
      </c>
      <c r="E85" s="16" t="s">
        <v>107</v>
      </c>
      <c r="F85" s="16" t="s">
        <v>34</v>
      </c>
      <c r="G85" s="17"/>
      <c r="H85" s="17" t="s">
        <v>35</v>
      </c>
      <c r="I85" s="17" t="s">
        <v>35</v>
      </c>
      <c r="J85" s="11"/>
      <c r="K85" s="11"/>
      <c r="L85" s="11">
        <v>1</v>
      </c>
      <c r="M85" s="11"/>
      <c r="N85" s="11">
        <v>1</v>
      </c>
      <c r="O85" s="11"/>
      <c r="P85" s="11">
        <v>1</v>
      </c>
      <c r="Q85" s="11"/>
      <c r="R85" s="11">
        <v>1</v>
      </c>
      <c r="S85" s="11"/>
      <c r="T85" s="11">
        <v>1</v>
      </c>
      <c r="U85" s="11"/>
      <c r="V85" s="11">
        <v>1</v>
      </c>
      <c r="W85" s="11"/>
      <c r="X85" s="11">
        <v>1</v>
      </c>
      <c r="Y85" s="11"/>
      <c r="Z85" s="11">
        <v>1</v>
      </c>
      <c r="AA85" s="11"/>
      <c r="AB85" s="11">
        <v>1</v>
      </c>
      <c r="AC85" s="11"/>
      <c r="AD85" s="11">
        <v>1</v>
      </c>
      <c r="AE85" s="11"/>
      <c r="AF85" s="11">
        <v>1</v>
      </c>
      <c r="AG85" s="11"/>
      <c r="AH85" s="10">
        <f t="shared" si="82"/>
        <v>11</v>
      </c>
      <c r="AI85" s="11">
        <f t="shared" si="83"/>
        <v>0</v>
      </c>
      <c r="AJ85" s="12">
        <f t="shared" si="99"/>
        <v>0</v>
      </c>
      <c r="AK85" s="70"/>
      <c r="AL85" s="66"/>
    </row>
    <row r="86" spans="1:453" ht="86.4" x14ac:dyDescent="0.3">
      <c r="A86" s="6">
        <f t="shared" si="84"/>
        <v>60</v>
      </c>
      <c r="B86" s="6">
        <v>2</v>
      </c>
      <c r="C86" s="163"/>
      <c r="D86" s="14" t="s">
        <v>109</v>
      </c>
      <c r="E86" s="16" t="s">
        <v>108</v>
      </c>
      <c r="F86" s="18" t="s">
        <v>148</v>
      </c>
      <c r="G86" s="17"/>
      <c r="H86" s="17" t="s">
        <v>35</v>
      </c>
      <c r="I86" s="17" t="s">
        <v>35</v>
      </c>
      <c r="J86" s="11">
        <v>1</v>
      </c>
      <c r="K86" s="11"/>
      <c r="L86" s="11">
        <v>1</v>
      </c>
      <c r="M86" s="11"/>
      <c r="N86" s="11">
        <v>1</v>
      </c>
      <c r="O86" s="11"/>
      <c r="P86" s="11">
        <v>1</v>
      </c>
      <c r="Q86" s="11"/>
      <c r="R86" s="11">
        <v>1</v>
      </c>
      <c r="S86" s="11"/>
      <c r="T86" s="11">
        <v>1</v>
      </c>
      <c r="U86" s="11"/>
      <c r="V86" s="11">
        <v>1</v>
      </c>
      <c r="W86" s="11"/>
      <c r="X86" s="11">
        <v>1</v>
      </c>
      <c r="Y86" s="11"/>
      <c r="Z86" s="11">
        <v>1</v>
      </c>
      <c r="AA86" s="11"/>
      <c r="AB86" s="11">
        <v>1</v>
      </c>
      <c r="AC86" s="11"/>
      <c r="AD86" s="11">
        <v>1</v>
      </c>
      <c r="AE86" s="11"/>
      <c r="AF86" s="11">
        <v>1</v>
      </c>
      <c r="AG86" s="11"/>
      <c r="AH86" s="10">
        <f t="shared" si="82"/>
        <v>12</v>
      </c>
      <c r="AI86" s="11">
        <f t="shared" si="83"/>
        <v>0</v>
      </c>
      <c r="AJ86" s="12">
        <f>(AI86/AH86)</f>
        <v>0</v>
      </c>
      <c r="AK86" s="70"/>
      <c r="AL86" s="66"/>
    </row>
    <row r="87" spans="1:453" ht="44.25" customHeight="1" x14ac:dyDescent="0.3">
      <c r="A87" s="6">
        <f t="shared" si="84"/>
        <v>61</v>
      </c>
      <c r="B87" s="28">
        <v>2</v>
      </c>
      <c r="C87" s="163"/>
      <c r="D87" s="14" t="s">
        <v>241</v>
      </c>
      <c r="E87" s="14" t="s">
        <v>110</v>
      </c>
      <c r="F87" s="18" t="s">
        <v>149</v>
      </c>
      <c r="G87" s="17"/>
      <c r="H87" s="17" t="s">
        <v>35</v>
      </c>
      <c r="I87" s="17" t="s">
        <v>35</v>
      </c>
      <c r="J87" s="11"/>
      <c r="K87" s="11"/>
      <c r="L87" s="11"/>
      <c r="M87" s="11"/>
      <c r="N87" s="11"/>
      <c r="O87" s="11"/>
      <c r="P87" s="11"/>
      <c r="Q87" s="11" t="s">
        <v>37</v>
      </c>
      <c r="R87" s="11" t="s">
        <v>37</v>
      </c>
      <c r="S87" s="11"/>
      <c r="T87" s="11">
        <v>1</v>
      </c>
      <c r="U87" s="11"/>
      <c r="V87" s="11">
        <v>1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0">
        <f t="shared" si="82"/>
        <v>2</v>
      </c>
      <c r="AI87" s="11">
        <f t="shared" si="83"/>
        <v>0</v>
      </c>
      <c r="AJ87" s="12">
        <f t="shared" si="99"/>
        <v>0</v>
      </c>
      <c r="AK87" s="73"/>
      <c r="AL87" s="66"/>
    </row>
    <row r="88" spans="1:453" ht="57.6" x14ac:dyDescent="0.3">
      <c r="A88" s="6">
        <f t="shared" si="84"/>
        <v>62</v>
      </c>
      <c r="B88" s="6">
        <v>2</v>
      </c>
      <c r="C88" s="163"/>
      <c r="D88" s="24" t="s">
        <v>242</v>
      </c>
      <c r="E88" s="24" t="s">
        <v>111</v>
      </c>
      <c r="F88" s="18" t="s">
        <v>34</v>
      </c>
      <c r="G88" s="17"/>
      <c r="H88" s="17" t="s">
        <v>35</v>
      </c>
      <c r="I88" s="17" t="s">
        <v>35</v>
      </c>
      <c r="J88" s="11"/>
      <c r="K88" s="11"/>
      <c r="L88" s="11"/>
      <c r="M88" s="11"/>
      <c r="N88" s="11">
        <v>1</v>
      </c>
      <c r="O88" s="11"/>
      <c r="P88" s="11">
        <v>1</v>
      </c>
      <c r="Q88" s="11"/>
      <c r="R88" s="11">
        <v>1</v>
      </c>
      <c r="S88" s="11"/>
      <c r="T88" s="11">
        <v>1</v>
      </c>
      <c r="U88" s="11"/>
      <c r="V88" s="11">
        <v>1</v>
      </c>
      <c r="W88" s="11"/>
      <c r="X88" s="11">
        <v>1</v>
      </c>
      <c r="Y88" s="11"/>
      <c r="Z88" s="11">
        <v>1</v>
      </c>
      <c r="AA88" s="11"/>
      <c r="AB88" s="11">
        <v>1</v>
      </c>
      <c r="AC88" s="11"/>
      <c r="AD88" s="11">
        <v>1</v>
      </c>
      <c r="AE88" s="11"/>
      <c r="AF88" s="11">
        <v>1</v>
      </c>
      <c r="AG88" s="11"/>
      <c r="AH88" s="10">
        <f t="shared" si="82"/>
        <v>10</v>
      </c>
      <c r="AI88" s="11">
        <f t="shared" si="83"/>
        <v>0</v>
      </c>
      <c r="AJ88" s="12">
        <f t="shared" si="99"/>
        <v>0</v>
      </c>
      <c r="AK88" s="70"/>
      <c r="AL88" s="66"/>
    </row>
    <row r="89" spans="1:453" ht="47.25" customHeight="1" x14ac:dyDescent="0.3">
      <c r="A89" s="6">
        <f t="shared" si="84"/>
        <v>63</v>
      </c>
      <c r="B89" s="6">
        <v>2</v>
      </c>
      <c r="C89" s="163"/>
      <c r="D89" s="14" t="s">
        <v>220</v>
      </c>
      <c r="E89" s="16" t="s">
        <v>244</v>
      </c>
      <c r="F89" s="18" t="s">
        <v>53</v>
      </c>
      <c r="G89" s="17"/>
      <c r="H89" s="17" t="s">
        <v>35</v>
      </c>
      <c r="I89" s="17" t="s">
        <v>35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>
        <v>1</v>
      </c>
      <c r="Y89" s="11"/>
      <c r="Z89" s="11">
        <v>1</v>
      </c>
      <c r="AA89" s="11"/>
      <c r="AB89" s="11">
        <v>1</v>
      </c>
      <c r="AC89" s="11"/>
      <c r="AD89" s="11">
        <v>1</v>
      </c>
      <c r="AE89" s="11"/>
      <c r="AF89" s="11"/>
      <c r="AG89" s="11"/>
      <c r="AH89" s="10">
        <f t="shared" si="82"/>
        <v>4</v>
      </c>
      <c r="AI89" s="11">
        <f t="shared" si="83"/>
        <v>0</v>
      </c>
      <c r="AJ89" s="12">
        <f>(AI89/AH89)</f>
        <v>0</v>
      </c>
      <c r="AK89" s="73"/>
    </row>
    <row r="90" spans="1:453" ht="43.2" x14ac:dyDescent="0.3">
      <c r="A90" s="6">
        <f t="shared" si="84"/>
        <v>64</v>
      </c>
      <c r="B90" s="6">
        <v>2</v>
      </c>
      <c r="C90" s="163"/>
      <c r="D90" s="14" t="s">
        <v>221</v>
      </c>
      <c r="E90" s="16" t="s">
        <v>112</v>
      </c>
      <c r="F90" s="16" t="s">
        <v>54</v>
      </c>
      <c r="G90" s="17"/>
      <c r="H90" s="17" t="s">
        <v>35</v>
      </c>
      <c r="I90" s="17" t="s">
        <v>35</v>
      </c>
      <c r="J90" s="11"/>
      <c r="K90" s="11"/>
      <c r="L90" s="11"/>
      <c r="M90" s="11"/>
      <c r="N90" s="11">
        <v>1</v>
      </c>
      <c r="O90" s="11"/>
      <c r="P90" s="11">
        <v>1</v>
      </c>
      <c r="Q90" s="11"/>
      <c r="R90" s="11">
        <v>1</v>
      </c>
      <c r="S90" s="11"/>
      <c r="T90" s="11">
        <v>1</v>
      </c>
      <c r="U90" s="11"/>
      <c r="V90" s="11">
        <v>1</v>
      </c>
      <c r="W90" s="11"/>
      <c r="X90" s="11">
        <v>1</v>
      </c>
      <c r="Y90" s="11"/>
      <c r="Z90" s="11">
        <v>1</v>
      </c>
      <c r="AA90" s="11"/>
      <c r="AB90" s="11">
        <v>1</v>
      </c>
      <c r="AC90" s="11"/>
      <c r="AD90" s="11">
        <v>1</v>
      </c>
      <c r="AE90" s="11"/>
      <c r="AF90" s="11">
        <v>1</v>
      </c>
      <c r="AG90" s="11"/>
      <c r="AH90" s="10">
        <f t="shared" si="82"/>
        <v>10</v>
      </c>
      <c r="AI90" s="11">
        <f t="shared" si="83"/>
        <v>0</v>
      </c>
      <c r="AJ90" s="12">
        <f>(AI90/AH90)</f>
        <v>0</v>
      </c>
      <c r="AK90" s="70"/>
      <c r="AL90" s="95"/>
    </row>
    <row r="91" spans="1:453" s="3" customFormat="1" ht="72" x14ac:dyDescent="0.3">
      <c r="A91" s="6">
        <f t="shared" si="84"/>
        <v>65</v>
      </c>
      <c r="B91" s="6">
        <v>2</v>
      </c>
      <c r="C91" s="164"/>
      <c r="D91" s="14" t="s">
        <v>222</v>
      </c>
      <c r="E91" s="16" t="s">
        <v>245</v>
      </c>
      <c r="F91" s="16" t="s">
        <v>55</v>
      </c>
      <c r="G91" s="17"/>
      <c r="H91" s="17" t="s">
        <v>35</v>
      </c>
      <c r="I91" s="17" t="s">
        <v>35</v>
      </c>
      <c r="J91" s="29"/>
      <c r="K91" s="11"/>
      <c r="L91" s="29"/>
      <c r="M91" s="11"/>
      <c r="N91" s="29">
        <v>1</v>
      </c>
      <c r="O91" s="11"/>
      <c r="P91" s="29">
        <v>1</v>
      </c>
      <c r="Q91" s="11"/>
      <c r="R91" s="29">
        <v>1</v>
      </c>
      <c r="S91" s="11"/>
      <c r="T91" s="29">
        <v>1</v>
      </c>
      <c r="U91" s="11"/>
      <c r="V91" s="29">
        <v>1</v>
      </c>
      <c r="W91" s="11"/>
      <c r="X91" s="29">
        <v>1</v>
      </c>
      <c r="Y91" s="11"/>
      <c r="Z91" s="29">
        <v>1</v>
      </c>
      <c r="AA91" s="11"/>
      <c r="AB91" s="29">
        <v>1</v>
      </c>
      <c r="AC91" s="11"/>
      <c r="AD91" s="29">
        <v>1</v>
      </c>
      <c r="AE91" s="11"/>
      <c r="AF91" s="29">
        <v>1</v>
      </c>
      <c r="AG91" s="11"/>
      <c r="AH91" s="10">
        <f t="shared" si="82"/>
        <v>10</v>
      </c>
      <c r="AI91" s="11">
        <f t="shared" si="83"/>
        <v>0</v>
      </c>
      <c r="AJ91" s="12">
        <f>(AI91/AH91)</f>
        <v>0</v>
      </c>
      <c r="AK91" s="70"/>
      <c r="AL91" s="95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</row>
    <row r="92" spans="1:453" ht="28.8" x14ac:dyDescent="0.3">
      <c r="A92" s="6">
        <f t="shared" si="84"/>
        <v>66</v>
      </c>
      <c r="B92" s="6">
        <v>4</v>
      </c>
      <c r="C92" s="172" t="s">
        <v>50</v>
      </c>
      <c r="D92" s="14" t="s">
        <v>223</v>
      </c>
      <c r="E92" s="16" t="s">
        <v>113</v>
      </c>
      <c r="F92" s="16" t="s">
        <v>54</v>
      </c>
      <c r="G92" s="17"/>
      <c r="H92" s="17" t="s">
        <v>35</v>
      </c>
      <c r="I92" s="17" t="s">
        <v>35</v>
      </c>
      <c r="J92" s="11"/>
      <c r="K92" s="11"/>
      <c r="L92" s="11"/>
      <c r="M92" s="11"/>
      <c r="N92" s="11"/>
      <c r="O92" s="11"/>
      <c r="P92" s="11">
        <v>1</v>
      </c>
      <c r="Q92" s="11"/>
      <c r="R92" s="11">
        <v>1</v>
      </c>
      <c r="S92" s="11"/>
      <c r="T92" s="11">
        <v>1</v>
      </c>
      <c r="U92" s="11"/>
      <c r="V92" s="11">
        <v>1</v>
      </c>
      <c r="W92" s="11"/>
      <c r="X92" s="11">
        <v>1</v>
      </c>
      <c r="Y92" s="11"/>
      <c r="Z92" s="11">
        <v>1</v>
      </c>
      <c r="AA92" s="11"/>
      <c r="AB92" s="11">
        <v>1</v>
      </c>
      <c r="AC92" s="11"/>
      <c r="AD92" s="11">
        <v>1</v>
      </c>
      <c r="AE92" s="11"/>
      <c r="AF92" s="11">
        <v>1</v>
      </c>
      <c r="AG92" s="11"/>
      <c r="AH92" s="10">
        <f t="shared" si="82"/>
        <v>9</v>
      </c>
      <c r="AI92" s="11">
        <f t="shared" si="83"/>
        <v>0</v>
      </c>
      <c r="AJ92" s="12">
        <f>(AI92/AH92)</f>
        <v>0</v>
      </c>
      <c r="AK92" s="70"/>
      <c r="AL92" s="95"/>
    </row>
    <row r="93" spans="1:453" ht="43.2" x14ac:dyDescent="0.3">
      <c r="A93" s="6">
        <f t="shared" si="84"/>
        <v>67</v>
      </c>
      <c r="B93" s="6">
        <v>4</v>
      </c>
      <c r="C93" s="174"/>
      <c r="D93" s="14" t="s">
        <v>224</v>
      </c>
      <c r="E93" s="16" t="s">
        <v>114</v>
      </c>
      <c r="F93" s="16" t="s">
        <v>34</v>
      </c>
      <c r="G93" s="17"/>
      <c r="H93" s="17"/>
      <c r="I93" s="17"/>
      <c r="J93" s="11"/>
      <c r="K93" s="11"/>
      <c r="L93" s="11"/>
      <c r="M93" s="11"/>
      <c r="N93" s="11">
        <v>1</v>
      </c>
      <c r="O93" s="11"/>
      <c r="P93" s="11">
        <v>1</v>
      </c>
      <c r="Q93" s="11"/>
      <c r="R93" s="11">
        <v>1</v>
      </c>
      <c r="S93" s="11"/>
      <c r="T93" s="11">
        <v>1</v>
      </c>
      <c r="U93" s="11"/>
      <c r="V93" s="11">
        <v>1</v>
      </c>
      <c r="W93" s="11"/>
      <c r="X93" s="11">
        <v>1</v>
      </c>
      <c r="Y93" s="11"/>
      <c r="Z93" s="11">
        <v>1</v>
      </c>
      <c r="AA93" s="11"/>
      <c r="AB93" s="11">
        <v>1</v>
      </c>
      <c r="AC93" s="11"/>
      <c r="AD93" s="11">
        <v>1</v>
      </c>
      <c r="AE93" s="11"/>
      <c r="AF93" s="11">
        <v>1</v>
      </c>
      <c r="AG93" s="11"/>
      <c r="AH93" s="10">
        <f t="shared" ref="AH93" si="100">SUM(J93,L93,N93,P93,R93,T93,V93,X93,Z93,AB93,AD93,AF93)</f>
        <v>10</v>
      </c>
      <c r="AI93" s="11">
        <f t="shared" ref="AI93" si="101">SUM(K93,M93,O93,Q93,S93,U93,W93,Y93,AA93,AC93,AE93,AG93)</f>
        <v>0</v>
      </c>
      <c r="AJ93" s="12">
        <f>(AI93/AH93)</f>
        <v>0</v>
      </c>
      <c r="AK93" s="70"/>
      <c r="AL93" s="95"/>
    </row>
    <row r="94" spans="1:453" ht="43.2" x14ac:dyDescent="0.3">
      <c r="A94" s="6">
        <f t="shared" si="84"/>
        <v>68</v>
      </c>
      <c r="B94" s="6">
        <v>4</v>
      </c>
      <c r="C94" s="175" t="s">
        <v>41</v>
      </c>
      <c r="D94" s="14" t="s">
        <v>225</v>
      </c>
      <c r="E94" s="16" t="s">
        <v>115</v>
      </c>
      <c r="F94" s="16" t="s">
        <v>34</v>
      </c>
      <c r="G94" s="17"/>
      <c r="H94" s="17" t="s">
        <v>35</v>
      </c>
      <c r="I94" s="17" t="s">
        <v>35</v>
      </c>
      <c r="J94" s="11"/>
      <c r="K94" s="11"/>
      <c r="L94" s="11"/>
      <c r="M94" s="11"/>
      <c r="N94" s="11">
        <v>1</v>
      </c>
      <c r="O94" s="11"/>
      <c r="P94" s="11">
        <v>1</v>
      </c>
      <c r="Q94" s="11"/>
      <c r="R94" s="11">
        <v>1</v>
      </c>
      <c r="S94" s="11"/>
      <c r="T94" s="11">
        <v>1</v>
      </c>
      <c r="U94" s="11"/>
      <c r="V94" s="11">
        <v>1</v>
      </c>
      <c r="W94" s="11"/>
      <c r="X94" s="11">
        <v>1</v>
      </c>
      <c r="Y94" s="11"/>
      <c r="Z94" s="11">
        <v>1</v>
      </c>
      <c r="AA94" s="11"/>
      <c r="AB94" s="11">
        <v>1</v>
      </c>
      <c r="AC94" s="11"/>
      <c r="AD94" s="11">
        <v>1</v>
      </c>
      <c r="AE94" s="11" t="s">
        <v>37</v>
      </c>
      <c r="AF94" s="11">
        <v>1</v>
      </c>
      <c r="AG94" s="11"/>
      <c r="AH94" s="10">
        <f t="shared" si="82"/>
        <v>10</v>
      </c>
      <c r="AI94" s="11">
        <f t="shared" si="83"/>
        <v>0</v>
      </c>
      <c r="AJ94" s="12">
        <f t="shared" ref="AJ94:AJ95" si="102">(AI94/AH94)</f>
        <v>0</v>
      </c>
      <c r="AK94" s="91"/>
      <c r="AL94" s="95"/>
    </row>
    <row r="95" spans="1:453" ht="54.75" customHeight="1" x14ac:dyDescent="0.3">
      <c r="A95" s="6">
        <f t="shared" si="84"/>
        <v>69</v>
      </c>
      <c r="B95" s="6">
        <v>4</v>
      </c>
      <c r="C95" s="176"/>
      <c r="D95" s="14" t="s">
        <v>238</v>
      </c>
      <c r="E95" s="16" t="s">
        <v>239</v>
      </c>
      <c r="F95" s="16" t="s">
        <v>34</v>
      </c>
      <c r="G95" s="17"/>
      <c r="H95" s="17" t="s">
        <v>35</v>
      </c>
      <c r="I95" s="17" t="s">
        <v>35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 t="s">
        <v>37</v>
      </c>
      <c r="AF95" s="11">
        <v>1</v>
      </c>
      <c r="AG95" s="11"/>
      <c r="AH95" s="10">
        <f t="shared" si="82"/>
        <v>1</v>
      </c>
      <c r="AI95" s="11">
        <f t="shared" si="83"/>
        <v>0</v>
      </c>
      <c r="AJ95" s="12">
        <f t="shared" si="102"/>
        <v>0</v>
      </c>
      <c r="AK95" s="75"/>
      <c r="AL95" s="1" t="s">
        <v>37</v>
      </c>
    </row>
    <row r="96" spans="1:453" ht="16.5" customHeight="1" x14ac:dyDescent="0.3">
      <c r="A96" s="165" t="s">
        <v>42</v>
      </c>
      <c r="B96" s="166"/>
      <c r="C96" s="166"/>
      <c r="D96" s="166"/>
      <c r="E96" s="166"/>
      <c r="F96" s="166"/>
      <c r="G96" s="166"/>
      <c r="H96" s="166"/>
      <c r="I96" s="167"/>
      <c r="J96" s="11">
        <f t="shared" ref="J96:AI96" si="103">SUM(J71:J95)</f>
        <v>5</v>
      </c>
      <c r="K96" s="11">
        <f t="shared" si="103"/>
        <v>0</v>
      </c>
      <c r="L96" s="11">
        <f t="shared" si="103"/>
        <v>11</v>
      </c>
      <c r="M96" s="11">
        <f t="shared" si="103"/>
        <v>0</v>
      </c>
      <c r="N96" s="11">
        <f t="shared" si="103"/>
        <v>16</v>
      </c>
      <c r="O96" s="11">
        <f t="shared" si="103"/>
        <v>0</v>
      </c>
      <c r="P96" s="11">
        <f t="shared" si="103"/>
        <v>17</v>
      </c>
      <c r="Q96" s="11">
        <f t="shared" si="103"/>
        <v>0</v>
      </c>
      <c r="R96" s="11">
        <f t="shared" si="103"/>
        <v>16</v>
      </c>
      <c r="S96" s="11">
        <f t="shared" si="103"/>
        <v>0</v>
      </c>
      <c r="T96" s="11">
        <f t="shared" si="103"/>
        <v>18</v>
      </c>
      <c r="U96" s="11">
        <f t="shared" si="103"/>
        <v>0</v>
      </c>
      <c r="V96" s="11">
        <f t="shared" si="103"/>
        <v>17</v>
      </c>
      <c r="W96" s="11">
        <f t="shared" si="103"/>
        <v>0</v>
      </c>
      <c r="X96" s="11">
        <f t="shared" si="103"/>
        <v>18</v>
      </c>
      <c r="Y96" s="11">
        <f t="shared" si="103"/>
        <v>0</v>
      </c>
      <c r="Z96" s="11">
        <f t="shared" si="103"/>
        <v>18</v>
      </c>
      <c r="AA96" s="11">
        <f t="shared" si="103"/>
        <v>0</v>
      </c>
      <c r="AB96" s="11">
        <f t="shared" si="103"/>
        <v>17</v>
      </c>
      <c r="AC96" s="11">
        <f t="shared" si="103"/>
        <v>0</v>
      </c>
      <c r="AD96" s="11">
        <f t="shared" si="103"/>
        <v>18</v>
      </c>
      <c r="AE96" s="11">
        <f t="shared" si="103"/>
        <v>0</v>
      </c>
      <c r="AF96" s="11">
        <f t="shared" si="103"/>
        <v>18</v>
      </c>
      <c r="AG96" s="11">
        <f t="shared" si="103"/>
        <v>0</v>
      </c>
      <c r="AH96" s="11">
        <f t="shared" si="103"/>
        <v>189</v>
      </c>
      <c r="AI96" s="11">
        <f t="shared" si="103"/>
        <v>0</v>
      </c>
      <c r="AJ96" s="12">
        <f>SUM(AJ70:AJ95)/22</f>
        <v>0</v>
      </c>
      <c r="AK96" s="72"/>
    </row>
    <row r="97" spans="1:453" ht="14.55" customHeight="1" x14ac:dyDescent="0.3">
      <c r="A97" s="165" t="s">
        <v>43</v>
      </c>
      <c r="B97" s="166"/>
      <c r="C97" s="166"/>
      <c r="D97" s="166"/>
      <c r="E97" s="166"/>
      <c r="F97" s="166"/>
      <c r="G97" s="166"/>
      <c r="H97" s="166"/>
      <c r="I97" s="167"/>
      <c r="J97" s="121">
        <f>IFERROR(K96/J96,0)</f>
        <v>0</v>
      </c>
      <c r="K97" s="122"/>
      <c r="L97" s="121">
        <f t="shared" ref="L97" si="104">IFERROR(M96/L96,0)</f>
        <v>0</v>
      </c>
      <c r="M97" s="122"/>
      <c r="N97" s="121">
        <f t="shared" ref="N97" si="105">IFERROR(O96/N96,0)</f>
        <v>0</v>
      </c>
      <c r="O97" s="122"/>
      <c r="P97" s="121">
        <f t="shared" ref="P97" si="106">IFERROR(Q96/P96,0)</f>
        <v>0</v>
      </c>
      <c r="Q97" s="122"/>
      <c r="R97" s="121">
        <f t="shared" ref="R97" si="107">IFERROR(S96/R96,0)</f>
        <v>0</v>
      </c>
      <c r="S97" s="122"/>
      <c r="T97" s="121">
        <f t="shared" ref="T97" si="108">IFERROR(U96/T96,0)</f>
        <v>0</v>
      </c>
      <c r="U97" s="122"/>
      <c r="V97" s="121">
        <f t="shared" ref="V97" si="109">IFERROR(W96/V96,0)</f>
        <v>0</v>
      </c>
      <c r="W97" s="122"/>
      <c r="X97" s="121">
        <f t="shared" ref="X97" si="110">IFERROR(Y96/X96,0)</f>
        <v>0</v>
      </c>
      <c r="Y97" s="122"/>
      <c r="Z97" s="121">
        <f t="shared" ref="Z97" si="111">IFERROR(AA96/Z96,0)</f>
        <v>0</v>
      </c>
      <c r="AA97" s="122"/>
      <c r="AB97" s="121">
        <f t="shared" ref="AB97" si="112">IFERROR(AC96/AB96,0)</f>
        <v>0</v>
      </c>
      <c r="AC97" s="122"/>
      <c r="AD97" s="121">
        <f t="shared" ref="AD97" si="113">IFERROR(AE96/AD96,0)</f>
        <v>0</v>
      </c>
      <c r="AE97" s="122"/>
      <c r="AF97" s="121">
        <f t="shared" ref="AF97" si="114">IFERROR(AG96/AF96,0)</f>
        <v>0</v>
      </c>
      <c r="AG97" s="122"/>
      <c r="AH97" s="121">
        <f t="shared" ref="AH97" si="115">IFERROR(AI96/AH96,0)</f>
        <v>0</v>
      </c>
      <c r="AI97" s="122"/>
      <c r="AJ97" s="12"/>
      <c r="AK97" s="72"/>
    </row>
    <row r="98" spans="1:453" s="37" customFormat="1" ht="23.25" customHeight="1" x14ac:dyDescent="0.3">
      <c r="A98" s="192" t="s">
        <v>56</v>
      </c>
      <c r="B98" s="193"/>
      <c r="C98" s="193"/>
      <c r="D98" s="193"/>
      <c r="E98" s="193"/>
      <c r="F98" s="194"/>
      <c r="G98" s="128" t="s">
        <v>5</v>
      </c>
      <c r="H98" s="129"/>
      <c r="I98" s="130"/>
      <c r="J98" s="126" t="s">
        <v>6</v>
      </c>
      <c r="K98" s="127"/>
      <c r="L98" s="126" t="s">
        <v>7</v>
      </c>
      <c r="M98" s="127"/>
      <c r="N98" s="126" t="s">
        <v>8</v>
      </c>
      <c r="O98" s="127"/>
      <c r="P98" s="126" t="s">
        <v>9</v>
      </c>
      <c r="Q98" s="127"/>
      <c r="R98" s="126" t="s">
        <v>10</v>
      </c>
      <c r="S98" s="127"/>
      <c r="T98" s="126" t="s">
        <v>11</v>
      </c>
      <c r="U98" s="127"/>
      <c r="V98" s="126" t="s">
        <v>12</v>
      </c>
      <c r="W98" s="127"/>
      <c r="X98" s="126" t="s">
        <v>13</v>
      </c>
      <c r="Y98" s="127"/>
      <c r="Z98" s="126" t="s">
        <v>14</v>
      </c>
      <c r="AA98" s="127"/>
      <c r="AB98" s="126" t="s">
        <v>15</v>
      </c>
      <c r="AC98" s="127"/>
      <c r="AD98" s="126" t="s">
        <v>16</v>
      </c>
      <c r="AE98" s="127"/>
      <c r="AF98" s="126" t="s">
        <v>17</v>
      </c>
      <c r="AG98" s="127"/>
      <c r="AH98" s="48"/>
      <c r="AI98" s="48"/>
      <c r="AJ98" s="48"/>
      <c r="AK98" s="123" t="s">
        <v>18</v>
      </c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  <c r="MK98" s="36"/>
      <c r="ML98" s="36"/>
      <c r="MM98" s="36"/>
      <c r="MN98" s="36"/>
      <c r="MO98" s="36"/>
      <c r="MP98" s="36"/>
      <c r="MQ98" s="36"/>
      <c r="MR98" s="36"/>
      <c r="MS98" s="36"/>
      <c r="MT98" s="36"/>
      <c r="MU98" s="36"/>
      <c r="MV98" s="36"/>
      <c r="MW98" s="36"/>
      <c r="MX98" s="36"/>
      <c r="MY98" s="36"/>
      <c r="MZ98" s="36"/>
      <c r="NA98" s="36"/>
      <c r="NB98" s="36"/>
      <c r="NC98" s="36"/>
      <c r="ND98" s="36"/>
      <c r="NE98" s="36"/>
      <c r="NF98" s="36"/>
      <c r="NG98" s="36"/>
      <c r="NH98" s="36"/>
      <c r="NI98" s="36"/>
      <c r="NJ98" s="36"/>
      <c r="NK98" s="36"/>
      <c r="NL98" s="36"/>
      <c r="NM98" s="36"/>
      <c r="NN98" s="36"/>
      <c r="NO98" s="36"/>
      <c r="NP98" s="36"/>
      <c r="NQ98" s="36"/>
      <c r="NR98" s="36"/>
      <c r="NS98" s="36"/>
      <c r="NT98" s="36"/>
      <c r="NU98" s="36"/>
      <c r="NV98" s="36"/>
      <c r="NW98" s="36"/>
      <c r="NX98" s="36"/>
      <c r="NY98" s="36"/>
      <c r="NZ98" s="36"/>
      <c r="OA98" s="36"/>
      <c r="OB98" s="36"/>
      <c r="OC98" s="36"/>
      <c r="OD98" s="36"/>
      <c r="OE98" s="36"/>
      <c r="OF98" s="36"/>
      <c r="OG98" s="36"/>
      <c r="OH98" s="36"/>
      <c r="OI98" s="36"/>
      <c r="OJ98" s="36"/>
      <c r="OK98" s="36"/>
      <c r="OL98" s="36"/>
      <c r="OM98" s="36"/>
      <c r="ON98" s="36"/>
      <c r="OO98" s="36"/>
      <c r="OP98" s="36"/>
      <c r="OQ98" s="36"/>
      <c r="OR98" s="36"/>
      <c r="OS98" s="36"/>
      <c r="OT98" s="36"/>
      <c r="OU98" s="36"/>
      <c r="OV98" s="36"/>
      <c r="OW98" s="36"/>
      <c r="OX98" s="36"/>
      <c r="OY98" s="36"/>
      <c r="OZ98" s="36"/>
      <c r="PA98" s="36"/>
      <c r="PB98" s="36"/>
      <c r="PC98" s="36"/>
      <c r="PD98" s="36"/>
      <c r="PE98" s="36"/>
      <c r="PF98" s="36"/>
      <c r="PG98" s="36"/>
      <c r="PH98" s="36"/>
      <c r="PI98" s="36"/>
      <c r="PJ98" s="36"/>
      <c r="PK98" s="36"/>
      <c r="PL98" s="36"/>
      <c r="PM98" s="36"/>
      <c r="PN98" s="36"/>
      <c r="PO98" s="36"/>
      <c r="PP98" s="36"/>
      <c r="PQ98" s="36"/>
      <c r="PR98" s="36"/>
      <c r="PS98" s="36"/>
      <c r="PT98" s="36"/>
      <c r="PU98" s="36"/>
      <c r="PV98" s="36"/>
      <c r="PW98" s="36"/>
      <c r="PX98" s="36"/>
      <c r="PY98" s="36"/>
      <c r="PZ98" s="36"/>
      <c r="QA98" s="36"/>
      <c r="QB98" s="36"/>
      <c r="QC98" s="36"/>
      <c r="QD98" s="36"/>
      <c r="QE98" s="36"/>
      <c r="QF98" s="36"/>
      <c r="QG98" s="36"/>
      <c r="QH98" s="36"/>
      <c r="QI98" s="36"/>
      <c r="QJ98" s="36"/>
      <c r="QK98" s="36"/>
    </row>
    <row r="99" spans="1:453" s="37" customFormat="1" ht="15.75" hidden="1" customHeight="1" x14ac:dyDescent="0.3">
      <c r="A99" s="53"/>
      <c r="B99" s="53"/>
      <c r="C99" s="56"/>
      <c r="D99" s="49"/>
      <c r="E99" s="49"/>
      <c r="F99" s="49"/>
      <c r="G99" s="131"/>
      <c r="H99" s="132"/>
      <c r="I99" s="133"/>
      <c r="J99" s="119" t="s">
        <v>6</v>
      </c>
      <c r="K99" s="120"/>
      <c r="L99" s="119" t="s">
        <v>7</v>
      </c>
      <c r="M99" s="120"/>
      <c r="N99" s="119" t="s">
        <v>8</v>
      </c>
      <c r="O99" s="120"/>
      <c r="P99" s="119" t="s">
        <v>9</v>
      </c>
      <c r="Q99" s="120"/>
      <c r="R99" s="119" t="s">
        <v>10</v>
      </c>
      <c r="S99" s="120"/>
      <c r="T99" s="119" t="s">
        <v>11</v>
      </c>
      <c r="U99" s="120"/>
      <c r="V99" s="119" t="s">
        <v>12</v>
      </c>
      <c r="W99" s="120"/>
      <c r="X99" s="119" t="s">
        <v>13</v>
      </c>
      <c r="Y99" s="120"/>
      <c r="Z99" s="119" t="s">
        <v>14</v>
      </c>
      <c r="AA99" s="120"/>
      <c r="AB99" s="119" t="s">
        <v>15</v>
      </c>
      <c r="AC99" s="120"/>
      <c r="AD99" s="119" t="s">
        <v>16</v>
      </c>
      <c r="AE99" s="120"/>
      <c r="AF99" s="119" t="s">
        <v>17</v>
      </c>
      <c r="AG99" s="120"/>
      <c r="AH99" s="50"/>
      <c r="AI99" s="50"/>
      <c r="AJ99" s="47"/>
      <c r="AK99" s="124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  <c r="IX99" s="36"/>
      <c r="IY99" s="36"/>
      <c r="IZ99" s="36"/>
      <c r="JA99" s="36"/>
      <c r="JB99" s="36"/>
      <c r="JC99" s="36"/>
      <c r="JD99" s="36"/>
      <c r="JE99" s="36"/>
      <c r="JF99" s="36"/>
      <c r="JG99" s="36"/>
      <c r="JH99" s="36"/>
      <c r="JI99" s="36"/>
      <c r="JJ99" s="36"/>
      <c r="JK99" s="36"/>
      <c r="JL99" s="36"/>
      <c r="JM99" s="36"/>
      <c r="JN99" s="36"/>
      <c r="JO99" s="36"/>
      <c r="JP99" s="36"/>
      <c r="JQ99" s="36"/>
      <c r="JR99" s="36"/>
      <c r="JS99" s="36"/>
      <c r="JT99" s="36"/>
      <c r="JU99" s="36"/>
      <c r="JV99" s="36"/>
      <c r="JW99" s="36"/>
      <c r="JX99" s="36"/>
      <c r="JY99" s="36"/>
      <c r="JZ99" s="36"/>
      <c r="KA99" s="36"/>
      <c r="KB99" s="36"/>
      <c r="KC99" s="36"/>
      <c r="KD99" s="36"/>
      <c r="KE99" s="36"/>
      <c r="KF99" s="36"/>
      <c r="KG99" s="36"/>
      <c r="KH99" s="36"/>
      <c r="KI99" s="36"/>
      <c r="KJ99" s="36"/>
      <c r="KK99" s="36"/>
      <c r="KL99" s="36"/>
      <c r="KM99" s="36"/>
      <c r="KN99" s="36"/>
      <c r="KO99" s="36"/>
      <c r="KP99" s="36"/>
      <c r="KQ99" s="36"/>
      <c r="KR99" s="36"/>
      <c r="KS99" s="36"/>
      <c r="KT99" s="36"/>
      <c r="KU99" s="36"/>
      <c r="KV99" s="36"/>
      <c r="KW99" s="36"/>
      <c r="KX99" s="36"/>
      <c r="KY99" s="36"/>
      <c r="KZ99" s="36"/>
      <c r="LA99" s="36"/>
      <c r="LB99" s="36"/>
      <c r="LC99" s="36"/>
      <c r="LD99" s="36"/>
      <c r="LE99" s="36"/>
      <c r="LF99" s="36"/>
      <c r="LG99" s="36"/>
      <c r="LH99" s="36"/>
      <c r="LI99" s="36"/>
      <c r="LJ99" s="36"/>
      <c r="LK99" s="36"/>
      <c r="LL99" s="36"/>
      <c r="LM99" s="36"/>
      <c r="LN99" s="36"/>
      <c r="LO99" s="36"/>
      <c r="LP99" s="36"/>
      <c r="LQ99" s="36"/>
      <c r="LR99" s="36"/>
      <c r="LS99" s="36"/>
      <c r="LT99" s="36"/>
      <c r="LU99" s="36"/>
      <c r="LV99" s="36"/>
      <c r="LW99" s="36"/>
      <c r="LX99" s="36"/>
      <c r="LY99" s="36"/>
      <c r="LZ99" s="36"/>
      <c r="MA99" s="36"/>
      <c r="MB99" s="36"/>
      <c r="MC99" s="36"/>
      <c r="MD99" s="36"/>
      <c r="ME99" s="36"/>
      <c r="MF99" s="36"/>
      <c r="MG99" s="36"/>
      <c r="MH99" s="36"/>
      <c r="MI99" s="36"/>
      <c r="MJ99" s="36"/>
      <c r="MK99" s="36"/>
      <c r="ML99" s="36"/>
      <c r="MM99" s="36"/>
      <c r="MN99" s="36"/>
      <c r="MO99" s="36"/>
      <c r="MP99" s="36"/>
      <c r="MQ99" s="36"/>
      <c r="MR99" s="36"/>
      <c r="MS99" s="36"/>
      <c r="MT99" s="36"/>
      <c r="MU99" s="36"/>
      <c r="MV99" s="36"/>
      <c r="MW99" s="36"/>
      <c r="MX99" s="36"/>
      <c r="MY99" s="36"/>
      <c r="MZ99" s="36"/>
      <c r="NA99" s="36"/>
      <c r="NB99" s="36"/>
      <c r="NC99" s="36"/>
      <c r="ND99" s="36"/>
      <c r="NE99" s="36"/>
      <c r="NF99" s="36"/>
      <c r="NG99" s="36"/>
      <c r="NH99" s="36"/>
      <c r="NI99" s="36"/>
      <c r="NJ99" s="36"/>
      <c r="NK99" s="36"/>
      <c r="NL99" s="36"/>
      <c r="NM99" s="36"/>
      <c r="NN99" s="36"/>
      <c r="NO99" s="36"/>
      <c r="NP99" s="36"/>
      <c r="NQ99" s="36"/>
      <c r="NR99" s="36"/>
      <c r="NS99" s="36"/>
      <c r="NT99" s="36"/>
      <c r="NU99" s="36"/>
      <c r="NV99" s="36"/>
      <c r="NW99" s="36"/>
      <c r="NX99" s="36"/>
      <c r="NY99" s="36"/>
      <c r="NZ99" s="36"/>
      <c r="OA99" s="36"/>
      <c r="OB99" s="36"/>
      <c r="OC99" s="36"/>
      <c r="OD99" s="36"/>
      <c r="OE99" s="36"/>
      <c r="OF99" s="36"/>
      <c r="OG99" s="36"/>
      <c r="OH99" s="36"/>
      <c r="OI99" s="36"/>
      <c r="OJ99" s="36"/>
      <c r="OK99" s="36"/>
      <c r="OL99" s="36"/>
      <c r="OM99" s="36"/>
      <c r="ON99" s="36"/>
      <c r="OO99" s="36"/>
      <c r="OP99" s="36"/>
      <c r="OQ99" s="36"/>
      <c r="OR99" s="36"/>
      <c r="OS99" s="36"/>
      <c r="OT99" s="36"/>
      <c r="OU99" s="36"/>
      <c r="OV99" s="36"/>
      <c r="OW99" s="36"/>
      <c r="OX99" s="36"/>
      <c r="OY99" s="36"/>
      <c r="OZ99" s="36"/>
      <c r="PA99" s="36"/>
      <c r="PB99" s="36"/>
      <c r="PC99" s="36"/>
      <c r="PD99" s="36"/>
      <c r="PE99" s="36"/>
      <c r="PF99" s="36"/>
      <c r="PG99" s="36"/>
      <c r="PH99" s="36"/>
      <c r="PI99" s="36"/>
      <c r="PJ99" s="36"/>
      <c r="PK99" s="36"/>
      <c r="PL99" s="36"/>
      <c r="PM99" s="36"/>
      <c r="PN99" s="36"/>
      <c r="PO99" s="36"/>
      <c r="PP99" s="36"/>
      <c r="PQ99" s="36"/>
      <c r="PR99" s="36"/>
      <c r="PS99" s="36"/>
      <c r="PT99" s="36"/>
      <c r="PU99" s="36"/>
      <c r="PV99" s="36"/>
      <c r="PW99" s="36"/>
      <c r="PX99" s="36"/>
      <c r="PY99" s="36"/>
      <c r="PZ99" s="36"/>
      <c r="QA99" s="36"/>
      <c r="QB99" s="36"/>
      <c r="QC99" s="36"/>
      <c r="QD99" s="36"/>
      <c r="QE99" s="36"/>
      <c r="QF99" s="36"/>
      <c r="QG99" s="36"/>
      <c r="QH99" s="36"/>
      <c r="QI99" s="36"/>
      <c r="QJ99" s="36"/>
      <c r="QK99" s="36"/>
    </row>
    <row r="100" spans="1:453" s="37" customFormat="1" ht="15.75" hidden="1" customHeight="1" x14ac:dyDescent="0.3">
      <c r="A100" s="53"/>
      <c r="B100" s="53"/>
      <c r="C100" s="56"/>
      <c r="D100" s="49"/>
      <c r="E100" s="49"/>
      <c r="F100" s="49"/>
      <c r="G100" s="134"/>
      <c r="H100" s="132"/>
      <c r="I100" s="133"/>
      <c r="J100" s="156" t="s">
        <v>19</v>
      </c>
      <c r="K100" s="145" t="s">
        <v>20</v>
      </c>
      <c r="L100" s="156" t="s">
        <v>19</v>
      </c>
      <c r="M100" s="145" t="s">
        <v>20</v>
      </c>
      <c r="N100" s="156" t="s">
        <v>19</v>
      </c>
      <c r="O100" s="145" t="s">
        <v>20</v>
      </c>
      <c r="P100" s="156" t="s">
        <v>19</v>
      </c>
      <c r="Q100" s="145" t="s">
        <v>20</v>
      </c>
      <c r="R100" s="156" t="s">
        <v>19</v>
      </c>
      <c r="S100" s="145" t="s">
        <v>20</v>
      </c>
      <c r="T100" s="156" t="s">
        <v>19</v>
      </c>
      <c r="U100" s="145" t="s">
        <v>20</v>
      </c>
      <c r="V100" s="156" t="s">
        <v>19</v>
      </c>
      <c r="W100" s="145" t="s">
        <v>20</v>
      </c>
      <c r="X100" s="156" t="s">
        <v>19</v>
      </c>
      <c r="Y100" s="145" t="s">
        <v>20</v>
      </c>
      <c r="Z100" s="156" t="s">
        <v>19</v>
      </c>
      <c r="AA100" s="145" t="s">
        <v>20</v>
      </c>
      <c r="AB100" s="156" t="s">
        <v>19</v>
      </c>
      <c r="AC100" s="145" t="s">
        <v>20</v>
      </c>
      <c r="AD100" s="156" t="s">
        <v>19</v>
      </c>
      <c r="AE100" s="145" t="s">
        <v>20</v>
      </c>
      <c r="AF100" s="156" t="s">
        <v>19</v>
      </c>
      <c r="AG100" s="145" t="s">
        <v>20</v>
      </c>
      <c r="AH100" s="50"/>
      <c r="AI100" s="50"/>
      <c r="AJ100" s="153" t="s">
        <v>21</v>
      </c>
      <c r="AK100" s="124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  <c r="IX100" s="36"/>
      <c r="IY100" s="36"/>
      <c r="IZ100" s="36"/>
      <c r="JA100" s="36"/>
      <c r="JB100" s="36"/>
      <c r="JC100" s="36"/>
      <c r="JD100" s="36"/>
      <c r="JE100" s="36"/>
      <c r="JF100" s="36"/>
      <c r="JG100" s="36"/>
      <c r="JH100" s="36"/>
      <c r="JI100" s="36"/>
      <c r="JJ100" s="36"/>
      <c r="JK100" s="36"/>
      <c r="JL100" s="36"/>
      <c r="JM100" s="36"/>
      <c r="JN100" s="36"/>
      <c r="JO100" s="36"/>
      <c r="JP100" s="36"/>
      <c r="JQ100" s="36"/>
      <c r="JR100" s="36"/>
      <c r="JS100" s="36"/>
      <c r="JT100" s="36"/>
      <c r="JU100" s="36"/>
      <c r="JV100" s="36"/>
      <c r="JW100" s="36"/>
      <c r="JX100" s="36"/>
      <c r="JY100" s="36"/>
      <c r="JZ100" s="36"/>
      <c r="KA100" s="36"/>
      <c r="KB100" s="36"/>
      <c r="KC100" s="36"/>
      <c r="KD100" s="36"/>
      <c r="KE100" s="36"/>
      <c r="KF100" s="36"/>
      <c r="KG100" s="36"/>
      <c r="KH100" s="36"/>
      <c r="KI100" s="36"/>
      <c r="KJ100" s="36"/>
      <c r="KK100" s="36"/>
      <c r="KL100" s="36"/>
      <c r="KM100" s="36"/>
      <c r="KN100" s="36"/>
      <c r="KO100" s="36"/>
      <c r="KP100" s="36"/>
      <c r="KQ100" s="36"/>
      <c r="KR100" s="36"/>
      <c r="KS100" s="36"/>
      <c r="KT100" s="36"/>
      <c r="KU100" s="36"/>
      <c r="KV100" s="36"/>
      <c r="KW100" s="36"/>
      <c r="KX100" s="36"/>
      <c r="KY100" s="36"/>
      <c r="KZ100" s="36"/>
      <c r="LA100" s="36"/>
      <c r="LB100" s="36"/>
      <c r="LC100" s="36"/>
      <c r="LD100" s="36"/>
      <c r="LE100" s="36"/>
      <c r="LF100" s="36"/>
      <c r="LG100" s="36"/>
      <c r="LH100" s="36"/>
      <c r="LI100" s="36"/>
      <c r="LJ100" s="36"/>
      <c r="LK100" s="36"/>
      <c r="LL100" s="36"/>
      <c r="LM100" s="36"/>
      <c r="LN100" s="36"/>
      <c r="LO100" s="36"/>
      <c r="LP100" s="36"/>
      <c r="LQ100" s="36"/>
      <c r="LR100" s="36"/>
      <c r="LS100" s="36"/>
      <c r="LT100" s="36"/>
      <c r="LU100" s="36"/>
      <c r="LV100" s="36"/>
      <c r="LW100" s="36"/>
      <c r="LX100" s="36"/>
      <c r="LY100" s="36"/>
      <c r="LZ100" s="36"/>
      <c r="MA100" s="36"/>
      <c r="MB100" s="36"/>
      <c r="MC100" s="36"/>
      <c r="MD100" s="36"/>
      <c r="ME100" s="36"/>
      <c r="MF100" s="36"/>
      <c r="MG100" s="36"/>
      <c r="MH100" s="36"/>
      <c r="MI100" s="36"/>
      <c r="MJ100" s="36"/>
      <c r="MK100" s="36"/>
      <c r="ML100" s="36"/>
      <c r="MM100" s="36"/>
      <c r="MN100" s="36"/>
      <c r="MO100" s="36"/>
      <c r="MP100" s="36"/>
      <c r="MQ100" s="36"/>
      <c r="MR100" s="36"/>
      <c r="MS100" s="36"/>
      <c r="MT100" s="36"/>
      <c r="MU100" s="36"/>
      <c r="MV100" s="36"/>
      <c r="MW100" s="36"/>
      <c r="MX100" s="36"/>
      <c r="MY100" s="36"/>
      <c r="MZ100" s="36"/>
      <c r="NA100" s="36"/>
      <c r="NB100" s="36"/>
      <c r="NC100" s="36"/>
      <c r="ND100" s="36"/>
      <c r="NE100" s="36"/>
      <c r="NF100" s="36"/>
      <c r="NG100" s="36"/>
      <c r="NH100" s="36"/>
      <c r="NI100" s="36"/>
      <c r="NJ100" s="36"/>
      <c r="NK100" s="36"/>
      <c r="NL100" s="36"/>
      <c r="NM100" s="36"/>
      <c r="NN100" s="36"/>
      <c r="NO100" s="36"/>
      <c r="NP100" s="36"/>
      <c r="NQ100" s="36"/>
      <c r="NR100" s="36"/>
      <c r="NS100" s="36"/>
      <c r="NT100" s="36"/>
      <c r="NU100" s="36"/>
      <c r="NV100" s="36"/>
      <c r="NW100" s="36"/>
      <c r="NX100" s="36"/>
      <c r="NY100" s="36"/>
      <c r="NZ100" s="36"/>
      <c r="OA100" s="36"/>
      <c r="OB100" s="36"/>
      <c r="OC100" s="36"/>
      <c r="OD100" s="36"/>
      <c r="OE100" s="36"/>
      <c r="OF100" s="36"/>
      <c r="OG100" s="36"/>
      <c r="OH100" s="36"/>
      <c r="OI100" s="36"/>
      <c r="OJ100" s="36"/>
      <c r="OK100" s="36"/>
      <c r="OL100" s="36"/>
      <c r="OM100" s="36"/>
      <c r="ON100" s="36"/>
      <c r="OO100" s="36"/>
      <c r="OP100" s="36"/>
      <c r="OQ100" s="36"/>
      <c r="OR100" s="36"/>
      <c r="OS100" s="36"/>
      <c r="OT100" s="36"/>
      <c r="OU100" s="36"/>
      <c r="OV100" s="36"/>
      <c r="OW100" s="36"/>
      <c r="OX100" s="36"/>
      <c r="OY100" s="36"/>
      <c r="OZ100" s="36"/>
      <c r="PA100" s="36"/>
      <c r="PB100" s="36"/>
      <c r="PC100" s="36"/>
      <c r="PD100" s="36"/>
      <c r="PE100" s="36"/>
      <c r="PF100" s="36"/>
      <c r="PG100" s="36"/>
      <c r="PH100" s="36"/>
      <c r="PI100" s="36"/>
      <c r="PJ100" s="36"/>
      <c r="PK100" s="36"/>
      <c r="PL100" s="36"/>
      <c r="PM100" s="36"/>
      <c r="PN100" s="36"/>
      <c r="PO100" s="36"/>
      <c r="PP100" s="36"/>
      <c r="PQ100" s="36"/>
      <c r="PR100" s="36"/>
      <c r="PS100" s="36"/>
      <c r="PT100" s="36"/>
      <c r="PU100" s="36"/>
      <c r="PV100" s="36"/>
      <c r="PW100" s="36"/>
      <c r="PX100" s="36"/>
      <c r="PY100" s="36"/>
      <c r="PZ100" s="36"/>
      <c r="QA100" s="36"/>
      <c r="QB100" s="36"/>
      <c r="QC100" s="36"/>
      <c r="QD100" s="36"/>
      <c r="QE100" s="36"/>
      <c r="QF100" s="36"/>
      <c r="QG100" s="36"/>
      <c r="QH100" s="36"/>
      <c r="QI100" s="36"/>
      <c r="QJ100" s="36"/>
      <c r="QK100" s="36"/>
    </row>
    <row r="101" spans="1:453" s="37" customFormat="1" ht="15" hidden="1" customHeight="1" x14ac:dyDescent="0.3">
      <c r="A101" s="53"/>
      <c r="B101" s="53"/>
      <c r="C101" s="56"/>
      <c r="D101" s="49"/>
      <c r="E101" s="49"/>
      <c r="F101" s="49"/>
      <c r="G101" s="60" t="s">
        <v>29</v>
      </c>
      <c r="H101" s="140" t="s">
        <v>30</v>
      </c>
      <c r="I101" s="140" t="s">
        <v>31</v>
      </c>
      <c r="J101" s="144"/>
      <c r="K101" s="146"/>
      <c r="L101" s="157"/>
      <c r="M101" s="146"/>
      <c r="N101" s="157"/>
      <c r="O101" s="146"/>
      <c r="P101" s="157"/>
      <c r="Q101" s="146"/>
      <c r="R101" s="157"/>
      <c r="S101" s="146"/>
      <c r="T101" s="157"/>
      <c r="U101" s="146"/>
      <c r="V101" s="157"/>
      <c r="W101" s="146"/>
      <c r="X101" s="157"/>
      <c r="Y101" s="146"/>
      <c r="Z101" s="157"/>
      <c r="AA101" s="146"/>
      <c r="AB101" s="157"/>
      <c r="AC101" s="146"/>
      <c r="AD101" s="157"/>
      <c r="AE101" s="146"/>
      <c r="AF101" s="157"/>
      <c r="AG101" s="146"/>
      <c r="AH101" s="50"/>
      <c r="AI101" s="50"/>
      <c r="AJ101" s="154"/>
      <c r="AK101" s="124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6"/>
      <c r="IX101" s="36"/>
      <c r="IY101" s="36"/>
      <c r="IZ101" s="36"/>
      <c r="JA101" s="36"/>
      <c r="JB101" s="36"/>
      <c r="JC101" s="36"/>
      <c r="JD101" s="36"/>
      <c r="JE101" s="36"/>
      <c r="JF101" s="36"/>
      <c r="JG101" s="36"/>
      <c r="JH101" s="36"/>
      <c r="JI101" s="36"/>
      <c r="JJ101" s="36"/>
      <c r="JK101" s="36"/>
      <c r="JL101" s="36"/>
      <c r="JM101" s="36"/>
      <c r="JN101" s="36"/>
      <c r="JO101" s="36"/>
      <c r="JP101" s="36"/>
      <c r="JQ101" s="36"/>
      <c r="JR101" s="36"/>
      <c r="JS101" s="36"/>
      <c r="JT101" s="36"/>
      <c r="JU101" s="36"/>
      <c r="JV101" s="36"/>
      <c r="JW101" s="36"/>
      <c r="JX101" s="36"/>
      <c r="JY101" s="36"/>
      <c r="JZ101" s="36"/>
      <c r="KA101" s="36"/>
      <c r="KB101" s="36"/>
      <c r="KC101" s="36"/>
      <c r="KD101" s="36"/>
      <c r="KE101" s="36"/>
      <c r="KF101" s="36"/>
      <c r="KG101" s="36"/>
      <c r="KH101" s="36"/>
      <c r="KI101" s="36"/>
      <c r="KJ101" s="36"/>
      <c r="KK101" s="36"/>
      <c r="KL101" s="36"/>
      <c r="KM101" s="36"/>
      <c r="KN101" s="36"/>
      <c r="KO101" s="36"/>
      <c r="KP101" s="36"/>
      <c r="KQ101" s="36"/>
      <c r="KR101" s="36"/>
      <c r="KS101" s="36"/>
      <c r="KT101" s="36"/>
      <c r="KU101" s="36"/>
      <c r="KV101" s="36"/>
      <c r="KW101" s="36"/>
      <c r="KX101" s="36"/>
      <c r="KY101" s="36"/>
      <c r="KZ101" s="36"/>
      <c r="LA101" s="36"/>
      <c r="LB101" s="36"/>
      <c r="LC101" s="36"/>
      <c r="LD101" s="36"/>
      <c r="LE101" s="36"/>
      <c r="LF101" s="36"/>
      <c r="LG101" s="36"/>
      <c r="LH101" s="36"/>
      <c r="LI101" s="36"/>
      <c r="LJ101" s="36"/>
      <c r="LK101" s="36"/>
      <c r="LL101" s="36"/>
      <c r="LM101" s="36"/>
      <c r="LN101" s="36"/>
      <c r="LO101" s="36"/>
      <c r="LP101" s="36"/>
      <c r="LQ101" s="36"/>
      <c r="LR101" s="36"/>
      <c r="LS101" s="36"/>
      <c r="LT101" s="36"/>
      <c r="LU101" s="36"/>
      <c r="LV101" s="36"/>
      <c r="LW101" s="36"/>
      <c r="LX101" s="36"/>
      <c r="LY101" s="36"/>
      <c r="LZ101" s="36"/>
      <c r="MA101" s="36"/>
      <c r="MB101" s="36"/>
      <c r="MC101" s="36"/>
      <c r="MD101" s="36"/>
      <c r="ME101" s="36"/>
      <c r="MF101" s="36"/>
      <c r="MG101" s="36"/>
      <c r="MH101" s="36"/>
      <c r="MI101" s="36"/>
      <c r="MJ101" s="36"/>
      <c r="MK101" s="36"/>
      <c r="ML101" s="36"/>
      <c r="MM101" s="36"/>
      <c r="MN101" s="36"/>
      <c r="MO101" s="36"/>
      <c r="MP101" s="36"/>
      <c r="MQ101" s="36"/>
      <c r="MR101" s="36"/>
      <c r="MS101" s="36"/>
      <c r="MT101" s="36"/>
      <c r="MU101" s="36"/>
      <c r="MV101" s="36"/>
      <c r="MW101" s="36"/>
      <c r="MX101" s="36"/>
      <c r="MY101" s="36"/>
      <c r="MZ101" s="36"/>
      <c r="NA101" s="36"/>
      <c r="NB101" s="36"/>
      <c r="NC101" s="36"/>
      <c r="ND101" s="36"/>
      <c r="NE101" s="36"/>
      <c r="NF101" s="36"/>
      <c r="NG101" s="36"/>
      <c r="NH101" s="36"/>
      <c r="NI101" s="36"/>
      <c r="NJ101" s="36"/>
      <c r="NK101" s="36"/>
      <c r="NL101" s="36"/>
      <c r="NM101" s="36"/>
      <c r="NN101" s="36"/>
      <c r="NO101" s="36"/>
      <c r="NP101" s="36"/>
      <c r="NQ101" s="36"/>
      <c r="NR101" s="36"/>
      <c r="NS101" s="36"/>
      <c r="NT101" s="36"/>
      <c r="NU101" s="36"/>
      <c r="NV101" s="36"/>
      <c r="NW101" s="36"/>
      <c r="NX101" s="36"/>
      <c r="NY101" s="36"/>
      <c r="NZ101" s="36"/>
      <c r="OA101" s="36"/>
      <c r="OB101" s="36"/>
      <c r="OC101" s="36"/>
      <c r="OD101" s="36"/>
      <c r="OE101" s="36"/>
      <c r="OF101" s="36"/>
      <c r="OG101" s="36"/>
      <c r="OH101" s="36"/>
      <c r="OI101" s="36"/>
      <c r="OJ101" s="36"/>
      <c r="OK101" s="36"/>
      <c r="OL101" s="36"/>
      <c r="OM101" s="36"/>
      <c r="ON101" s="36"/>
      <c r="OO101" s="36"/>
      <c r="OP101" s="36"/>
      <c r="OQ101" s="36"/>
      <c r="OR101" s="36"/>
      <c r="OS101" s="36"/>
      <c r="OT101" s="36"/>
      <c r="OU101" s="36"/>
      <c r="OV101" s="36"/>
      <c r="OW101" s="36"/>
      <c r="OX101" s="36"/>
      <c r="OY101" s="36"/>
      <c r="OZ101" s="36"/>
      <c r="PA101" s="36"/>
      <c r="PB101" s="36"/>
      <c r="PC101" s="36"/>
      <c r="PD101" s="36"/>
      <c r="PE101" s="36"/>
      <c r="PF101" s="36"/>
      <c r="PG101" s="36"/>
      <c r="PH101" s="36"/>
      <c r="PI101" s="36"/>
      <c r="PJ101" s="36"/>
      <c r="PK101" s="36"/>
      <c r="PL101" s="36"/>
      <c r="PM101" s="36"/>
      <c r="PN101" s="36"/>
      <c r="PO101" s="36"/>
      <c r="PP101" s="36"/>
      <c r="PQ101" s="36"/>
      <c r="PR101" s="36"/>
      <c r="PS101" s="36"/>
      <c r="PT101" s="36"/>
      <c r="PU101" s="36"/>
      <c r="PV101" s="36"/>
      <c r="PW101" s="36"/>
      <c r="PX101" s="36"/>
      <c r="PY101" s="36"/>
      <c r="PZ101" s="36"/>
      <c r="QA101" s="36"/>
      <c r="QB101" s="36"/>
      <c r="QC101" s="36"/>
      <c r="QD101" s="36"/>
      <c r="QE101" s="36"/>
      <c r="QF101" s="36"/>
      <c r="QG101" s="36"/>
      <c r="QH101" s="36"/>
      <c r="QI101" s="36"/>
      <c r="QJ101" s="36"/>
      <c r="QK101" s="36"/>
    </row>
    <row r="102" spans="1:453" s="37" customFormat="1" ht="32.25" customHeight="1" x14ac:dyDescent="0.3">
      <c r="A102" s="137" t="s">
        <v>23</v>
      </c>
      <c r="B102" s="137" t="s">
        <v>24</v>
      </c>
      <c r="C102" s="150" t="s">
        <v>25</v>
      </c>
      <c r="D102" s="137" t="s">
        <v>26</v>
      </c>
      <c r="E102" s="137" t="s">
        <v>27</v>
      </c>
      <c r="F102" s="137" t="s">
        <v>28</v>
      </c>
      <c r="G102" s="141" t="s">
        <v>29</v>
      </c>
      <c r="H102" s="140"/>
      <c r="I102" s="140"/>
      <c r="J102" s="158" t="s">
        <v>32</v>
      </c>
      <c r="K102" s="127"/>
      <c r="L102" s="126" t="s">
        <v>32</v>
      </c>
      <c r="M102" s="127"/>
      <c r="N102" s="126" t="s">
        <v>32</v>
      </c>
      <c r="O102" s="127"/>
      <c r="P102" s="126" t="s">
        <v>32</v>
      </c>
      <c r="Q102" s="127"/>
      <c r="R102" s="126" t="s">
        <v>32</v>
      </c>
      <c r="S102" s="127"/>
      <c r="T102" s="126" t="s">
        <v>32</v>
      </c>
      <c r="U102" s="127"/>
      <c r="V102" s="126" t="s">
        <v>32</v>
      </c>
      <c r="W102" s="127"/>
      <c r="X102" s="126" t="s">
        <v>32</v>
      </c>
      <c r="Y102" s="127"/>
      <c r="Z102" s="126" t="s">
        <v>32</v>
      </c>
      <c r="AA102" s="127"/>
      <c r="AB102" s="126" t="s">
        <v>32</v>
      </c>
      <c r="AC102" s="127"/>
      <c r="AD102" s="126" t="s">
        <v>32</v>
      </c>
      <c r="AE102" s="127"/>
      <c r="AF102" s="126" t="s">
        <v>32</v>
      </c>
      <c r="AG102" s="127"/>
      <c r="AH102" s="159">
        <f>((J103+L103+N103+P103+R103+T103+V103+X103+Z103+AB103+AD103+AF103)/12)</f>
        <v>0</v>
      </c>
      <c r="AI102" s="160"/>
      <c r="AJ102" s="154"/>
      <c r="AK102" s="124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  <c r="IW102" s="36"/>
      <c r="IX102" s="36"/>
      <c r="IY102" s="36"/>
      <c r="IZ102" s="36"/>
      <c r="JA102" s="36"/>
      <c r="JB102" s="36"/>
      <c r="JC102" s="36"/>
      <c r="JD102" s="36"/>
      <c r="JE102" s="36"/>
      <c r="JF102" s="36"/>
      <c r="JG102" s="36"/>
      <c r="JH102" s="36"/>
      <c r="JI102" s="36"/>
      <c r="JJ102" s="36"/>
      <c r="JK102" s="36"/>
      <c r="JL102" s="36"/>
      <c r="JM102" s="36"/>
      <c r="JN102" s="36"/>
      <c r="JO102" s="36"/>
      <c r="JP102" s="36"/>
      <c r="JQ102" s="36"/>
      <c r="JR102" s="36"/>
      <c r="JS102" s="36"/>
      <c r="JT102" s="36"/>
      <c r="JU102" s="36"/>
      <c r="JV102" s="36"/>
      <c r="JW102" s="36"/>
      <c r="JX102" s="36"/>
      <c r="JY102" s="36"/>
      <c r="JZ102" s="36"/>
      <c r="KA102" s="36"/>
      <c r="KB102" s="36"/>
      <c r="KC102" s="36"/>
      <c r="KD102" s="36"/>
      <c r="KE102" s="36"/>
      <c r="KF102" s="36"/>
      <c r="KG102" s="36"/>
      <c r="KH102" s="36"/>
      <c r="KI102" s="36"/>
      <c r="KJ102" s="36"/>
      <c r="KK102" s="36"/>
      <c r="KL102" s="36"/>
      <c r="KM102" s="36"/>
      <c r="KN102" s="36"/>
      <c r="KO102" s="36"/>
      <c r="KP102" s="36"/>
      <c r="KQ102" s="36"/>
      <c r="KR102" s="36"/>
      <c r="KS102" s="36"/>
      <c r="KT102" s="36"/>
      <c r="KU102" s="36"/>
      <c r="KV102" s="36"/>
      <c r="KW102" s="36"/>
      <c r="KX102" s="36"/>
      <c r="KY102" s="36"/>
      <c r="KZ102" s="36"/>
      <c r="LA102" s="36"/>
      <c r="LB102" s="36"/>
      <c r="LC102" s="36"/>
      <c r="LD102" s="36"/>
      <c r="LE102" s="36"/>
      <c r="LF102" s="36"/>
      <c r="LG102" s="36"/>
      <c r="LH102" s="36"/>
      <c r="LI102" s="36"/>
      <c r="LJ102" s="36"/>
      <c r="LK102" s="36"/>
      <c r="LL102" s="36"/>
      <c r="LM102" s="36"/>
      <c r="LN102" s="36"/>
      <c r="LO102" s="36"/>
      <c r="LP102" s="36"/>
      <c r="LQ102" s="36"/>
      <c r="LR102" s="36"/>
      <c r="LS102" s="36"/>
      <c r="LT102" s="36"/>
      <c r="LU102" s="36"/>
      <c r="LV102" s="36"/>
      <c r="LW102" s="36"/>
      <c r="LX102" s="36"/>
      <c r="LY102" s="36"/>
      <c r="LZ102" s="36"/>
      <c r="MA102" s="36"/>
      <c r="MB102" s="36"/>
      <c r="MC102" s="36"/>
      <c r="MD102" s="36"/>
      <c r="ME102" s="36"/>
      <c r="MF102" s="36"/>
      <c r="MG102" s="36"/>
      <c r="MH102" s="36"/>
      <c r="MI102" s="36"/>
      <c r="MJ102" s="36"/>
      <c r="MK102" s="36"/>
      <c r="ML102" s="36"/>
      <c r="MM102" s="36"/>
      <c r="MN102" s="36"/>
      <c r="MO102" s="36"/>
      <c r="MP102" s="36"/>
      <c r="MQ102" s="36"/>
      <c r="MR102" s="36"/>
      <c r="MS102" s="36"/>
      <c r="MT102" s="36"/>
      <c r="MU102" s="36"/>
      <c r="MV102" s="36"/>
      <c r="MW102" s="36"/>
      <c r="MX102" s="36"/>
      <c r="MY102" s="36"/>
      <c r="MZ102" s="36"/>
      <c r="NA102" s="36"/>
      <c r="NB102" s="36"/>
      <c r="NC102" s="36"/>
      <c r="ND102" s="36"/>
      <c r="NE102" s="36"/>
      <c r="NF102" s="36"/>
      <c r="NG102" s="36"/>
      <c r="NH102" s="36"/>
      <c r="NI102" s="36"/>
      <c r="NJ102" s="36"/>
      <c r="NK102" s="36"/>
      <c r="NL102" s="36"/>
      <c r="NM102" s="36"/>
      <c r="NN102" s="36"/>
      <c r="NO102" s="36"/>
      <c r="NP102" s="36"/>
      <c r="NQ102" s="36"/>
      <c r="NR102" s="36"/>
      <c r="NS102" s="36"/>
      <c r="NT102" s="36"/>
      <c r="NU102" s="36"/>
      <c r="NV102" s="36"/>
      <c r="NW102" s="36"/>
      <c r="NX102" s="36"/>
      <c r="NY102" s="36"/>
      <c r="NZ102" s="36"/>
      <c r="OA102" s="36"/>
      <c r="OB102" s="36"/>
      <c r="OC102" s="36"/>
      <c r="OD102" s="36"/>
      <c r="OE102" s="36"/>
      <c r="OF102" s="36"/>
      <c r="OG102" s="36"/>
      <c r="OH102" s="36"/>
      <c r="OI102" s="36"/>
      <c r="OJ102" s="36"/>
      <c r="OK102" s="36"/>
      <c r="OL102" s="36"/>
      <c r="OM102" s="36"/>
      <c r="ON102" s="36"/>
      <c r="OO102" s="36"/>
      <c r="OP102" s="36"/>
      <c r="OQ102" s="36"/>
      <c r="OR102" s="36"/>
      <c r="OS102" s="36"/>
      <c r="OT102" s="36"/>
      <c r="OU102" s="36"/>
      <c r="OV102" s="36"/>
      <c r="OW102" s="36"/>
      <c r="OX102" s="36"/>
      <c r="OY102" s="36"/>
      <c r="OZ102" s="36"/>
      <c r="PA102" s="36"/>
      <c r="PB102" s="36"/>
      <c r="PC102" s="36"/>
      <c r="PD102" s="36"/>
      <c r="PE102" s="36"/>
      <c r="PF102" s="36"/>
      <c r="PG102" s="36"/>
      <c r="PH102" s="36"/>
      <c r="PI102" s="36"/>
      <c r="PJ102" s="36"/>
      <c r="PK102" s="36"/>
      <c r="PL102" s="36"/>
      <c r="PM102" s="36"/>
      <c r="PN102" s="36"/>
      <c r="PO102" s="36"/>
      <c r="PP102" s="36"/>
      <c r="PQ102" s="36"/>
      <c r="PR102" s="36"/>
      <c r="PS102" s="36"/>
      <c r="PT102" s="36"/>
      <c r="PU102" s="36"/>
      <c r="PV102" s="36"/>
      <c r="PW102" s="36"/>
      <c r="PX102" s="36"/>
      <c r="PY102" s="36"/>
      <c r="PZ102" s="36"/>
      <c r="QA102" s="36"/>
      <c r="QB102" s="36"/>
      <c r="QC102" s="36"/>
      <c r="QD102" s="36"/>
      <c r="QE102" s="36"/>
      <c r="QF102" s="36"/>
      <c r="QG102" s="36"/>
      <c r="QH102" s="36"/>
      <c r="QI102" s="36"/>
      <c r="QJ102" s="36"/>
      <c r="QK102" s="36"/>
    </row>
    <row r="103" spans="1:453" s="37" customFormat="1" ht="13.5" customHeight="1" x14ac:dyDescent="0.3">
      <c r="A103" s="139"/>
      <c r="B103" s="139"/>
      <c r="C103" s="152"/>
      <c r="D103" s="139"/>
      <c r="E103" s="139"/>
      <c r="F103" s="139"/>
      <c r="G103" s="142"/>
      <c r="H103" s="140"/>
      <c r="I103" s="140"/>
      <c r="J103" s="147">
        <f>(K111/J111)</f>
        <v>0</v>
      </c>
      <c r="K103" s="148"/>
      <c r="L103" s="149">
        <f>(M111/L111)</f>
        <v>0</v>
      </c>
      <c r="M103" s="148"/>
      <c r="N103" s="149">
        <f t="shared" ref="N103" si="116">(O111/N111)</f>
        <v>0</v>
      </c>
      <c r="O103" s="148"/>
      <c r="P103" s="149">
        <f t="shared" ref="P103" si="117">(Q111/P111)</f>
        <v>0</v>
      </c>
      <c r="Q103" s="148"/>
      <c r="R103" s="149">
        <f t="shared" ref="R103" si="118">(S111/R111)</f>
        <v>0</v>
      </c>
      <c r="S103" s="148"/>
      <c r="T103" s="149">
        <f t="shared" ref="T103" si="119">(U111/T111)</f>
        <v>0</v>
      </c>
      <c r="U103" s="148"/>
      <c r="V103" s="149">
        <f t="shared" ref="V103" si="120">(W111/V111)</f>
        <v>0</v>
      </c>
      <c r="W103" s="148"/>
      <c r="X103" s="149">
        <f t="shared" ref="X103" si="121">(Y111/X111)</f>
        <v>0</v>
      </c>
      <c r="Y103" s="148"/>
      <c r="Z103" s="149">
        <f t="shared" ref="Z103" si="122">(AA111/Z111)</f>
        <v>0</v>
      </c>
      <c r="AA103" s="148"/>
      <c r="AB103" s="149">
        <f t="shared" ref="AB103" si="123">(AC111/AB111)</f>
        <v>0</v>
      </c>
      <c r="AC103" s="148"/>
      <c r="AD103" s="149">
        <f t="shared" ref="AD103" si="124">(AE111/AD111)</f>
        <v>0</v>
      </c>
      <c r="AE103" s="148"/>
      <c r="AF103" s="149">
        <f t="shared" ref="AF103" si="125">(AG111/AF111)</f>
        <v>0</v>
      </c>
      <c r="AG103" s="148"/>
      <c r="AH103" s="161"/>
      <c r="AI103" s="162"/>
      <c r="AJ103" s="155"/>
      <c r="AK103" s="125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  <c r="IW103" s="36"/>
      <c r="IX103" s="36"/>
      <c r="IY103" s="36"/>
      <c r="IZ103" s="36"/>
      <c r="JA103" s="36"/>
      <c r="JB103" s="36"/>
      <c r="JC103" s="36"/>
      <c r="JD103" s="36"/>
      <c r="JE103" s="36"/>
      <c r="JF103" s="36"/>
      <c r="JG103" s="36"/>
      <c r="JH103" s="36"/>
      <c r="JI103" s="36"/>
      <c r="JJ103" s="36"/>
      <c r="JK103" s="36"/>
      <c r="JL103" s="36"/>
      <c r="JM103" s="36"/>
      <c r="JN103" s="36"/>
      <c r="JO103" s="36"/>
      <c r="JP103" s="36"/>
      <c r="JQ103" s="36"/>
      <c r="JR103" s="36"/>
      <c r="JS103" s="36"/>
      <c r="JT103" s="36"/>
      <c r="JU103" s="36"/>
      <c r="JV103" s="36"/>
      <c r="JW103" s="36"/>
      <c r="JX103" s="36"/>
      <c r="JY103" s="36"/>
      <c r="JZ103" s="36"/>
      <c r="KA103" s="36"/>
      <c r="KB103" s="36"/>
      <c r="KC103" s="36"/>
      <c r="KD103" s="36"/>
      <c r="KE103" s="36"/>
      <c r="KF103" s="36"/>
      <c r="KG103" s="36"/>
      <c r="KH103" s="36"/>
      <c r="KI103" s="36"/>
      <c r="KJ103" s="36"/>
      <c r="KK103" s="36"/>
      <c r="KL103" s="36"/>
      <c r="KM103" s="36"/>
      <c r="KN103" s="36"/>
      <c r="KO103" s="36"/>
      <c r="KP103" s="36"/>
      <c r="KQ103" s="36"/>
      <c r="KR103" s="36"/>
      <c r="KS103" s="36"/>
      <c r="KT103" s="36"/>
      <c r="KU103" s="36"/>
      <c r="KV103" s="36"/>
      <c r="KW103" s="36"/>
      <c r="KX103" s="36"/>
      <c r="KY103" s="36"/>
      <c r="KZ103" s="36"/>
      <c r="LA103" s="36"/>
      <c r="LB103" s="36"/>
      <c r="LC103" s="36"/>
      <c r="LD103" s="36"/>
      <c r="LE103" s="36"/>
      <c r="LF103" s="36"/>
      <c r="LG103" s="36"/>
      <c r="LH103" s="36"/>
      <c r="LI103" s="36"/>
      <c r="LJ103" s="36"/>
      <c r="LK103" s="36"/>
      <c r="LL103" s="36"/>
      <c r="LM103" s="36"/>
      <c r="LN103" s="36"/>
      <c r="LO103" s="36"/>
      <c r="LP103" s="36"/>
      <c r="LQ103" s="36"/>
      <c r="LR103" s="36"/>
      <c r="LS103" s="36"/>
      <c r="LT103" s="36"/>
      <c r="LU103" s="36"/>
      <c r="LV103" s="36"/>
      <c r="LW103" s="36"/>
      <c r="LX103" s="36"/>
      <c r="LY103" s="36"/>
      <c r="LZ103" s="36"/>
      <c r="MA103" s="36"/>
      <c r="MB103" s="36"/>
      <c r="MC103" s="36"/>
      <c r="MD103" s="36"/>
      <c r="ME103" s="36"/>
      <c r="MF103" s="36"/>
      <c r="MG103" s="36"/>
      <c r="MH103" s="36"/>
      <c r="MI103" s="36"/>
      <c r="MJ103" s="36"/>
      <c r="MK103" s="36"/>
      <c r="ML103" s="36"/>
      <c r="MM103" s="36"/>
      <c r="MN103" s="36"/>
      <c r="MO103" s="36"/>
      <c r="MP103" s="36"/>
      <c r="MQ103" s="36"/>
      <c r="MR103" s="36"/>
      <c r="MS103" s="36"/>
      <c r="MT103" s="36"/>
      <c r="MU103" s="36"/>
      <c r="MV103" s="36"/>
      <c r="MW103" s="36"/>
      <c r="MX103" s="36"/>
      <c r="MY103" s="36"/>
      <c r="MZ103" s="36"/>
      <c r="NA103" s="36"/>
      <c r="NB103" s="36"/>
      <c r="NC103" s="36"/>
      <c r="ND103" s="36"/>
      <c r="NE103" s="36"/>
      <c r="NF103" s="36"/>
      <c r="NG103" s="36"/>
      <c r="NH103" s="36"/>
      <c r="NI103" s="36"/>
      <c r="NJ103" s="36"/>
      <c r="NK103" s="36"/>
      <c r="NL103" s="36"/>
      <c r="NM103" s="36"/>
      <c r="NN103" s="36"/>
      <c r="NO103" s="36"/>
      <c r="NP103" s="36"/>
      <c r="NQ103" s="36"/>
      <c r="NR103" s="36"/>
      <c r="NS103" s="36"/>
      <c r="NT103" s="36"/>
      <c r="NU103" s="36"/>
      <c r="NV103" s="36"/>
      <c r="NW103" s="36"/>
      <c r="NX103" s="36"/>
      <c r="NY103" s="36"/>
      <c r="NZ103" s="36"/>
      <c r="OA103" s="36"/>
      <c r="OB103" s="36"/>
      <c r="OC103" s="36"/>
      <c r="OD103" s="36"/>
      <c r="OE103" s="36"/>
      <c r="OF103" s="36"/>
      <c r="OG103" s="36"/>
      <c r="OH103" s="36"/>
      <c r="OI103" s="36"/>
      <c r="OJ103" s="36"/>
      <c r="OK103" s="36"/>
      <c r="OL103" s="36"/>
      <c r="OM103" s="36"/>
      <c r="ON103" s="36"/>
      <c r="OO103" s="36"/>
      <c r="OP103" s="36"/>
      <c r="OQ103" s="36"/>
      <c r="OR103" s="36"/>
      <c r="OS103" s="36"/>
      <c r="OT103" s="36"/>
      <c r="OU103" s="36"/>
      <c r="OV103" s="36"/>
      <c r="OW103" s="36"/>
      <c r="OX103" s="36"/>
      <c r="OY103" s="36"/>
      <c r="OZ103" s="36"/>
      <c r="PA103" s="36"/>
      <c r="PB103" s="36"/>
      <c r="PC103" s="36"/>
      <c r="PD103" s="36"/>
      <c r="PE103" s="36"/>
      <c r="PF103" s="36"/>
      <c r="PG103" s="36"/>
      <c r="PH103" s="36"/>
      <c r="PI103" s="36"/>
      <c r="PJ103" s="36"/>
      <c r="PK103" s="36"/>
      <c r="PL103" s="36"/>
      <c r="PM103" s="36"/>
      <c r="PN103" s="36"/>
      <c r="PO103" s="36"/>
      <c r="PP103" s="36"/>
      <c r="PQ103" s="36"/>
      <c r="PR103" s="36"/>
      <c r="PS103" s="36"/>
      <c r="PT103" s="36"/>
      <c r="PU103" s="36"/>
      <c r="PV103" s="36"/>
      <c r="PW103" s="36"/>
      <c r="PX103" s="36"/>
      <c r="PY103" s="36"/>
      <c r="PZ103" s="36"/>
      <c r="QA103" s="36"/>
      <c r="QB103" s="36"/>
      <c r="QC103" s="36"/>
      <c r="QD103" s="36"/>
      <c r="QE103" s="36"/>
      <c r="QF103" s="36"/>
      <c r="QG103" s="36"/>
      <c r="QH103" s="36"/>
      <c r="QI103" s="36"/>
      <c r="QJ103" s="36"/>
      <c r="QK103" s="36"/>
    </row>
    <row r="104" spans="1:453" ht="65.55" customHeight="1" x14ac:dyDescent="0.3">
      <c r="A104" s="6">
        <f>+A95+1</f>
        <v>70</v>
      </c>
      <c r="B104" s="6">
        <v>4</v>
      </c>
      <c r="C104" s="195" t="s">
        <v>33</v>
      </c>
      <c r="D104" s="30" t="s">
        <v>57</v>
      </c>
      <c r="E104" s="16" t="s">
        <v>116</v>
      </c>
      <c r="F104" s="16" t="s">
        <v>54</v>
      </c>
      <c r="G104" s="17"/>
      <c r="H104" s="61" t="s">
        <v>35</v>
      </c>
      <c r="I104" s="61" t="s">
        <v>35</v>
      </c>
      <c r="J104" s="11"/>
      <c r="K104" s="11"/>
      <c r="L104" s="11">
        <v>1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0">
        <f t="shared" ref="AH104:AH110" si="126">SUM(J104,L104,N104,P104,R104,T104,V104,X104,Z104,AB104,AD104,AF104)</f>
        <v>1</v>
      </c>
      <c r="AI104" s="10">
        <f t="shared" ref="AI104:AI110" si="127">SUM(K104,M104,O104,Q104,S104,U104,W104,Y104,AA104,AC104,AE104,AG104)</f>
        <v>0</v>
      </c>
      <c r="AJ104" s="12">
        <f t="shared" ref="AJ104:AJ110" si="128">(AI104/AH104)</f>
        <v>0</v>
      </c>
      <c r="AK104" s="69"/>
    </row>
    <row r="105" spans="1:453" ht="47.1" customHeight="1" x14ac:dyDescent="0.3">
      <c r="A105" s="6">
        <f>+A104+1</f>
        <v>71</v>
      </c>
      <c r="B105" s="6">
        <v>4</v>
      </c>
      <c r="C105" s="196"/>
      <c r="D105" s="30" t="s">
        <v>80</v>
      </c>
      <c r="E105" s="16" t="s">
        <v>81</v>
      </c>
      <c r="F105" s="16" t="s">
        <v>144</v>
      </c>
      <c r="G105" s="17"/>
      <c r="H105" s="17" t="s">
        <v>35</v>
      </c>
      <c r="I105" s="17" t="s">
        <v>35</v>
      </c>
      <c r="J105" s="11"/>
      <c r="K105" s="11"/>
      <c r="L105" s="11">
        <v>1</v>
      </c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>
        <v>1</v>
      </c>
      <c r="AA105" s="11"/>
      <c r="AB105" s="11"/>
      <c r="AC105" s="11"/>
      <c r="AD105" s="11"/>
      <c r="AE105" s="11"/>
      <c r="AF105" s="11"/>
      <c r="AG105" s="11"/>
      <c r="AH105" s="10">
        <f t="shared" ref="AH105" si="129">SUM(J105,L105,N105,P105,R105,T105,V105,X105,Z105,AB105,AD105,AF105)</f>
        <v>2</v>
      </c>
      <c r="AI105" s="10">
        <f t="shared" ref="AI105" si="130">SUM(K105,M105,O105,Q105,S105,U105,W105,Y105,AA105,AC105,AE105,AG105)</f>
        <v>0</v>
      </c>
      <c r="AJ105" s="12">
        <f t="shared" si="128"/>
        <v>0</v>
      </c>
      <c r="AK105" s="90"/>
      <c r="AL105" s="66"/>
    </row>
    <row r="106" spans="1:453" ht="43.2" x14ac:dyDescent="0.3">
      <c r="A106" s="6">
        <f t="shared" ref="A106:A110" si="131">+A105+1</f>
        <v>72</v>
      </c>
      <c r="B106" s="6">
        <v>4</v>
      </c>
      <c r="C106" s="171" t="s">
        <v>38</v>
      </c>
      <c r="D106" s="30" t="s">
        <v>226</v>
      </c>
      <c r="E106" s="16" t="s">
        <v>82</v>
      </c>
      <c r="F106" s="16" t="s">
        <v>34</v>
      </c>
      <c r="G106" s="17"/>
      <c r="H106" s="17" t="s">
        <v>35</v>
      </c>
      <c r="I106" s="17" t="s">
        <v>35</v>
      </c>
      <c r="J106" s="11">
        <v>1</v>
      </c>
      <c r="K106" s="11"/>
      <c r="L106" s="11">
        <v>1</v>
      </c>
      <c r="M106" s="11"/>
      <c r="N106" s="11">
        <v>1</v>
      </c>
      <c r="O106" s="11"/>
      <c r="P106" s="11">
        <v>1</v>
      </c>
      <c r="Q106" s="11"/>
      <c r="R106" s="11">
        <v>1</v>
      </c>
      <c r="S106" s="11"/>
      <c r="T106" s="11">
        <v>1</v>
      </c>
      <c r="U106" s="11"/>
      <c r="V106" s="11">
        <v>1</v>
      </c>
      <c r="W106" s="11"/>
      <c r="X106" s="11">
        <v>1</v>
      </c>
      <c r="Y106" s="11"/>
      <c r="Z106" s="11">
        <v>1</v>
      </c>
      <c r="AA106" s="11"/>
      <c r="AB106" s="11">
        <v>1</v>
      </c>
      <c r="AC106" s="11"/>
      <c r="AD106" s="11">
        <v>1</v>
      </c>
      <c r="AE106" s="11"/>
      <c r="AF106" s="11">
        <v>1</v>
      </c>
      <c r="AG106" s="11"/>
      <c r="AH106" s="10">
        <f t="shared" ref="AH106" si="132">SUM(J106,L106,N106,P106,R106,T106,V106,X106,Z106,AB106,AD106,AF106)</f>
        <v>12</v>
      </c>
      <c r="AI106" s="10">
        <f t="shared" ref="AI106" si="133">SUM(K106,M106,O106,Q106,S106,U106,W106,Y106,AA106,AC106,AE106,AG106)</f>
        <v>0</v>
      </c>
      <c r="AJ106" s="12">
        <f t="shared" si="128"/>
        <v>0</v>
      </c>
      <c r="AK106" s="92"/>
      <c r="AL106" s="95"/>
      <c r="BB106" s="1" t="s">
        <v>58</v>
      </c>
    </row>
    <row r="107" spans="1:453" ht="57.6" x14ac:dyDescent="0.3">
      <c r="A107" s="6">
        <f t="shared" si="131"/>
        <v>73</v>
      </c>
      <c r="B107" s="6">
        <v>1</v>
      </c>
      <c r="C107" s="164"/>
      <c r="D107" s="30" t="s">
        <v>227</v>
      </c>
      <c r="E107" s="16" t="s">
        <v>117</v>
      </c>
      <c r="F107" s="16" t="s">
        <v>54</v>
      </c>
      <c r="G107" s="17"/>
      <c r="H107" s="17" t="s">
        <v>35</v>
      </c>
      <c r="I107" s="17" t="s">
        <v>35</v>
      </c>
      <c r="J107" s="11">
        <v>1</v>
      </c>
      <c r="K107" s="11"/>
      <c r="L107" s="11">
        <v>1</v>
      </c>
      <c r="M107" s="11"/>
      <c r="N107" s="11">
        <v>1</v>
      </c>
      <c r="O107" s="11"/>
      <c r="P107" s="11">
        <v>1</v>
      </c>
      <c r="Q107" s="11"/>
      <c r="R107" s="11">
        <v>1</v>
      </c>
      <c r="S107" s="11"/>
      <c r="T107" s="11">
        <v>1</v>
      </c>
      <c r="U107" s="11"/>
      <c r="V107" s="11">
        <v>1</v>
      </c>
      <c r="W107" s="11"/>
      <c r="X107" s="11">
        <v>1</v>
      </c>
      <c r="Y107" s="11"/>
      <c r="Z107" s="11">
        <v>1</v>
      </c>
      <c r="AA107" s="11"/>
      <c r="AB107" s="11">
        <v>1</v>
      </c>
      <c r="AC107" s="11"/>
      <c r="AD107" s="11">
        <v>1</v>
      </c>
      <c r="AE107" s="11"/>
      <c r="AF107" s="11">
        <v>1</v>
      </c>
      <c r="AG107" s="11"/>
      <c r="AH107" s="10">
        <f t="shared" ref="AH107:AH108" si="134">SUM(J107,L107,N107,P107,R107,T107,V107,X107,Z107,AB107,AD107,AF107)</f>
        <v>12</v>
      </c>
      <c r="AI107" s="10">
        <f t="shared" ref="AI107:AI108" si="135">SUM(K107,M107,O107,Q107,S107,U107,W107,Y107,AA107,AC107,AE107,AG107)</f>
        <v>0</v>
      </c>
      <c r="AJ107" s="12">
        <f t="shared" si="128"/>
        <v>0</v>
      </c>
      <c r="AK107" s="99"/>
      <c r="AL107" s="95"/>
    </row>
    <row r="108" spans="1:453" ht="43.2" x14ac:dyDescent="0.3">
      <c r="A108" s="6">
        <f t="shared" si="131"/>
        <v>74</v>
      </c>
      <c r="B108" s="6">
        <v>4</v>
      </c>
      <c r="C108" s="172" t="s">
        <v>50</v>
      </c>
      <c r="D108" s="30" t="s">
        <v>59</v>
      </c>
      <c r="E108" s="16" t="s">
        <v>83</v>
      </c>
      <c r="F108" s="16" t="s">
        <v>54</v>
      </c>
      <c r="G108" s="17"/>
      <c r="H108" s="17" t="s">
        <v>35</v>
      </c>
      <c r="I108" s="17" t="s">
        <v>35</v>
      </c>
      <c r="J108" s="11">
        <v>1</v>
      </c>
      <c r="K108" s="11"/>
      <c r="L108" s="11">
        <v>1</v>
      </c>
      <c r="M108" s="11"/>
      <c r="N108" s="11">
        <v>1</v>
      </c>
      <c r="O108" s="11"/>
      <c r="P108" s="11">
        <v>1</v>
      </c>
      <c r="Q108" s="11"/>
      <c r="R108" s="11">
        <v>1</v>
      </c>
      <c r="S108" s="11"/>
      <c r="T108" s="11">
        <v>1</v>
      </c>
      <c r="U108" s="11"/>
      <c r="V108" s="11">
        <v>1</v>
      </c>
      <c r="W108" s="11"/>
      <c r="X108" s="11">
        <v>1</v>
      </c>
      <c r="Y108" s="11"/>
      <c r="Z108" s="11">
        <v>1</v>
      </c>
      <c r="AA108" s="11"/>
      <c r="AB108" s="11">
        <v>1</v>
      </c>
      <c r="AC108" s="11"/>
      <c r="AD108" s="11">
        <v>1</v>
      </c>
      <c r="AE108" s="11"/>
      <c r="AF108" s="11">
        <v>1</v>
      </c>
      <c r="AG108" s="11"/>
      <c r="AH108" s="10">
        <f t="shared" si="134"/>
        <v>12</v>
      </c>
      <c r="AI108" s="10">
        <f t="shared" si="135"/>
        <v>0</v>
      </c>
      <c r="AJ108" s="12">
        <f t="shared" si="128"/>
        <v>0</v>
      </c>
      <c r="AK108" s="92"/>
      <c r="AL108" s="95"/>
    </row>
    <row r="109" spans="1:453" ht="86.4" x14ac:dyDescent="0.3">
      <c r="A109" s="6">
        <f t="shared" si="131"/>
        <v>75</v>
      </c>
      <c r="B109" s="6">
        <v>4</v>
      </c>
      <c r="C109" s="174"/>
      <c r="D109" s="42" t="s">
        <v>118</v>
      </c>
      <c r="E109" s="16" t="s">
        <v>119</v>
      </c>
      <c r="F109" s="16" t="s">
        <v>54</v>
      </c>
      <c r="G109" s="17"/>
      <c r="H109" s="17" t="s">
        <v>35</v>
      </c>
      <c r="I109" s="17" t="s">
        <v>35</v>
      </c>
      <c r="J109" s="11">
        <v>1</v>
      </c>
      <c r="K109" s="11"/>
      <c r="L109" s="11">
        <v>1</v>
      </c>
      <c r="M109" s="11"/>
      <c r="N109" s="11">
        <v>1</v>
      </c>
      <c r="O109" s="11"/>
      <c r="P109" s="11">
        <v>1</v>
      </c>
      <c r="Q109" s="11"/>
      <c r="R109" s="11">
        <v>1</v>
      </c>
      <c r="S109" s="11"/>
      <c r="T109" s="11">
        <v>1</v>
      </c>
      <c r="U109" s="11"/>
      <c r="V109" s="11">
        <v>1</v>
      </c>
      <c r="W109" s="11"/>
      <c r="X109" s="11">
        <v>1</v>
      </c>
      <c r="Y109" s="11"/>
      <c r="Z109" s="11">
        <v>1</v>
      </c>
      <c r="AA109" s="11"/>
      <c r="AB109" s="11">
        <v>1</v>
      </c>
      <c r="AC109" s="11"/>
      <c r="AD109" s="11">
        <v>1</v>
      </c>
      <c r="AE109" s="11"/>
      <c r="AF109" s="11">
        <v>1</v>
      </c>
      <c r="AG109" s="11"/>
      <c r="AH109" s="10">
        <f t="shared" ref="AH109" si="136">SUM(J109,L109,N109,P109,R109,T109,V109,X109,Z109,AB109,AD109,AF109)</f>
        <v>12</v>
      </c>
      <c r="AI109" s="10">
        <f t="shared" ref="AI109" si="137">SUM(K109,M109,O109,Q109,S109,U109,W109,Y109,AA109,AC109,AE109,AG109)</f>
        <v>0</v>
      </c>
      <c r="AJ109" s="12">
        <f t="shared" ref="AJ109" si="138">(AI109/AH109)</f>
        <v>0</v>
      </c>
      <c r="AK109" s="76"/>
      <c r="AL109" s="95"/>
    </row>
    <row r="110" spans="1:453" ht="53.1" customHeight="1" x14ac:dyDescent="0.3">
      <c r="A110" s="6">
        <f t="shared" si="131"/>
        <v>76</v>
      </c>
      <c r="B110" s="6">
        <v>4</v>
      </c>
      <c r="C110" s="40" t="s">
        <v>41</v>
      </c>
      <c r="D110" s="39" t="s">
        <v>228</v>
      </c>
      <c r="E110" s="41" t="s">
        <v>246</v>
      </c>
      <c r="F110" s="16" t="s">
        <v>144</v>
      </c>
      <c r="G110" s="17"/>
      <c r="H110" s="17" t="s">
        <v>35</v>
      </c>
      <c r="I110" s="17" t="s">
        <v>35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>
        <v>1</v>
      </c>
      <c r="AA110" s="11" t="s">
        <v>37</v>
      </c>
      <c r="AB110" s="11"/>
      <c r="AC110" s="11"/>
      <c r="AD110" s="11">
        <v>1</v>
      </c>
      <c r="AE110" s="11"/>
      <c r="AF110" s="11"/>
      <c r="AG110" s="11"/>
      <c r="AH110" s="10">
        <f t="shared" si="126"/>
        <v>2</v>
      </c>
      <c r="AI110" s="10">
        <f t="shared" si="127"/>
        <v>0</v>
      </c>
      <c r="AJ110" s="12">
        <f t="shared" si="128"/>
        <v>0</v>
      </c>
      <c r="AK110" s="77"/>
    </row>
    <row r="111" spans="1:453" ht="16.5" customHeight="1" x14ac:dyDescent="0.3">
      <c r="A111" s="211" t="s">
        <v>42</v>
      </c>
      <c r="B111" s="212"/>
      <c r="C111" s="212"/>
      <c r="D111" s="212"/>
      <c r="E111" s="212"/>
      <c r="F111" s="212"/>
      <c r="G111" s="212"/>
      <c r="H111" s="212"/>
      <c r="I111" s="213"/>
      <c r="J111" s="11">
        <f t="shared" ref="J111:AI111" si="139">SUM(J104:J110)</f>
        <v>4</v>
      </c>
      <c r="K111" s="11">
        <f t="shared" si="139"/>
        <v>0</v>
      </c>
      <c r="L111" s="11">
        <f t="shared" si="139"/>
        <v>6</v>
      </c>
      <c r="M111" s="11">
        <f t="shared" si="139"/>
        <v>0</v>
      </c>
      <c r="N111" s="11">
        <f t="shared" si="139"/>
        <v>4</v>
      </c>
      <c r="O111" s="11">
        <f t="shared" si="139"/>
        <v>0</v>
      </c>
      <c r="P111" s="11">
        <f t="shared" si="139"/>
        <v>4</v>
      </c>
      <c r="Q111" s="11">
        <f t="shared" si="139"/>
        <v>0</v>
      </c>
      <c r="R111" s="11">
        <f t="shared" si="139"/>
        <v>4</v>
      </c>
      <c r="S111" s="11">
        <f t="shared" si="139"/>
        <v>0</v>
      </c>
      <c r="T111" s="11">
        <f t="shared" si="139"/>
        <v>4</v>
      </c>
      <c r="U111" s="11">
        <f t="shared" si="139"/>
        <v>0</v>
      </c>
      <c r="V111" s="11">
        <f t="shared" si="139"/>
        <v>4</v>
      </c>
      <c r="W111" s="11">
        <f t="shared" si="139"/>
        <v>0</v>
      </c>
      <c r="X111" s="11">
        <f t="shared" si="139"/>
        <v>4</v>
      </c>
      <c r="Y111" s="11">
        <f t="shared" si="139"/>
        <v>0</v>
      </c>
      <c r="Z111" s="11">
        <f t="shared" si="139"/>
        <v>6</v>
      </c>
      <c r="AA111" s="11">
        <f t="shared" si="139"/>
        <v>0</v>
      </c>
      <c r="AB111" s="11">
        <f t="shared" si="139"/>
        <v>4</v>
      </c>
      <c r="AC111" s="11">
        <f t="shared" si="139"/>
        <v>0</v>
      </c>
      <c r="AD111" s="11">
        <f t="shared" si="139"/>
        <v>5</v>
      </c>
      <c r="AE111" s="11">
        <f t="shared" si="139"/>
        <v>0</v>
      </c>
      <c r="AF111" s="11">
        <f t="shared" si="139"/>
        <v>4</v>
      </c>
      <c r="AG111" s="11">
        <f t="shared" si="139"/>
        <v>0</v>
      </c>
      <c r="AH111" s="11">
        <f t="shared" si="139"/>
        <v>53</v>
      </c>
      <c r="AI111" s="11">
        <f t="shared" si="139"/>
        <v>0</v>
      </c>
      <c r="AJ111" s="12">
        <f>SUM(AJ104:AJ110)/7</f>
        <v>0</v>
      </c>
      <c r="AK111" s="78"/>
    </row>
    <row r="112" spans="1:453" ht="16.5" customHeight="1" x14ac:dyDescent="0.3">
      <c r="A112" s="165" t="s">
        <v>43</v>
      </c>
      <c r="B112" s="166"/>
      <c r="C112" s="166"/>
      <c r="D112" s="166"/>
      <c r="E112" s="166"/>
      <c r="F112" s="166"/>
      <c r="G112" s="166"/>
      <c r="H112" s="166"/>
      <c r="I112" s="167"/>
      <c r="J112" s="121">
        <f>IFERROR(K111/J111,0)</f>
        <v>0</v>
      </c>
      <c r="K112" s="122"/>
      <c r="L112" s="121">
        <f t="shared" ref="L112" si="140">IFERROR(M111/L111,0)</f>
        <v>0</v>
      </c>
      <c r="M112" s="122"/>
      <c r="N112" s="121">
        <f t="shared" ref="N112" si="141">IFERROR(O111/N111,0)</f>
        <v>0</v>
      </c>
      <c r="O112" s="122"/>
      <c r="P112" s="121">
        <f t="shared" ref="P112" si="142">IFERROR(Q111/P111,0)</f>
        <v>0</v>
      </c>
      <c r="Q112" s="122"/>
      <c r="R112" s="121">
        <f t="shared" ref="R112" si="143">IFERROR(S111/R111,0)</f>
        <v>0</v>
      </c>
      <c r="S112" s="122"/>
      <c r="T112" s="121">
        <f t="shared" ref="T112" si="144">IFERROR(U111/T111,0)</f>
        <v>0</v>
      </c>
      <c r="U112" s="122"/>
      <c r="V112" s="121">
        <f t="shared" ref="V112" si="145">IFERROR(W111/V111,0)</f>
        <v>0</v>
      </c>
      <c r="W112" s="122"/>
      <c r="X112" s="121">
        <f t="shared" ref="X112" si="146">IFERROR(Y111/X111,0)</f>
        <v>0</v>
      </c>
      <c r="Y112" s="122"/>
      <c r="Z112" s="121">
        <f t="shared" ref="Z112" si="147">IFERROR(AA111/Z111,0)</f>
        <v>0</v>
      </c>
      <c r="AA112" s="122"/>
      <c r="AB112" s="121">
        <f t="shared" ref="AB112" si="148">IFERROR(AC111/AB111,0)</f>
        <v>0</v>
      </c>
      <c r="AC112" s="122"/>
      <c r="AD112" s="121">
        <f t="shared" ref="AD112" si="149">IFERROR(AE111/AD111,0)</f>
        <v>0</v>
      </c>
      <c r="AE112" s="122"/>
      <c r="AF112" s="121">
        <f t="shared" ref="AF112" si="150">IFERROR(AG111/AF111,0)</f>
        <v>0</v>
      </c>
      <c r="AG112" s="122"/>
      <c r="AH112" s="121">
        <f t="shared" ref="AH112" si="151">IFERROR(AI111/AH111,0)</f>
        <v>0</v>
      </c>
      <c r="AI112" s="122"/>
      <c r="AJ112" s="12"/>
      <c r="AK112" s="78"/>
    </row>
    <row r="113" spans="1:453" s="37" customFormat="1" ht="18.75" customHeight="1" x14ac:dyDescent="0.3">
      <c r="A113" s="153" t="s">
        <v>23</v>
      </c>
      <c r="B113" s="192" t="s">
        <v>60</v>
      </c>
      <c r="C113" s="193"/>
      <c r="D113" s="193"/>
      <c r="E113" s="193"/>
      <c r="F113" s="194"/>
      <c r="G113" s="128" t="s">
        <v>5</v>
      </c>
      <c r="H113" s="129"/>
      <c r="I113" s="130"/>
      <c r="J113" s="126" t="s">
        <v>6</v>
      </c>
      <c r="K113" s="127"/>
      <c r="L113" s="126" t="s">
        <v>7</v>
      </c>
      <c r="M113" s="127"/>
      <c r="N113" s="126" t="s">
        <v>8</v>
      </c>
      <c r="O113" s="127"/>
      <c r="P113" s="126" t="s">
        <v>9</v>
      </c>
      <c r="Q113" s="127"/>
      <c r="R113" s="126" t="s">
        <v>10</v>
      </c>
      <c r="S113" s="127"/>
      <c r="T113" s="126" t="s">
        <v>11</v>
      </c>
      <c r="U113" s="127"/>
      <c r="V113" s="126" t="s">
        <v>12</v>
      </c>
      <c r="W113" s="127"/>
      <c r="X113" s="126" t="s">
        <v>13</v>
      </c>
      <c r="Y113" s="127"/>
      <c r="Z113" s="126" t="s">
        <v>14</v>
      </c>
      <c r="AA113" s="127"/>
      <c r="AB113" s="126" t="s">
        <v>15</v>
      </c>
      <c r="AC113" s="127"/>
      <c r="AD113" s="126" t="s">
        <v>16</v>
      </c>
      <c r="AE113" s="127"/>
      <c r="AF113" s="126" t="s">
        <v>17</v>
      </c>
      <c r="AG113" s="127"/>
      <c r="AH113" s="48"/>
      <c r="AI113" s="48"/>
      <c r="AJ113" s="48"/>
      <c r="AK113" s="123" t="s">
        <v>18</v>
      </c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  <c r="IW113" s="36"/>
      <c r="IX113" s="36"/>
      <c r="IY113" s="36"/>
      <c r="IZ113" s="36"/>
      <c r="JA113" s="36"/>
      <c r="JB113" s="36"/>
      <c r="JC113" s="36"/>
      <c r="JD113" s="36"/>
      <c r="JE113" s="36"/>
      <c r="JF113" s="36"/>
      <c r="JG113" s="36"/>
      <c r="JH113" s="36"/>
      <c r="JI113" s="36"/>
      <c r="JJ113" s="36"/>
      <c r="JK113" s="36"/>
      <c r="JL113" s="36"/>
      <c r="JM113" s="36"/>
      <c r="JN113" s="36"/>
      <c r="JO113" s="36"/>
      <c r="JP113" s="36"/>
      <c r="JQ113" s="36"/>
      <c r="JR113" s="36"/>
      <c r="JS113" s="36"/>
      <c r="JT113" s="36"/>
      <c r="JU113" s="36"/>
      <c r="JV113" s="36"/>
      <c r="JW113" s="36"/>
      <c r="JX113" s="36"/>
      <c r="JY113" s="36"/>
      <c r="JZ113" s="36"/>
      <c r="KA113" s="36"/>
      <c r="KB113" s="36"/>
      <c r="KC113" s="36"/>
      <c r="KD113" s="36"/>
      <c r="KE113" s="36"/>
      <c r="KF113" s="36"/>
      <c r="KG113" s="36"/>
      <c r="KH113" s="36"/>
      <c r="KI113" s="36"/>
      <c r="KJ113" s="36"/>
      <c r="KK113" s="36"/>
      <c r="KL113" s="36"/>
      <c r="KM113" s="36"/>
      <c r="KN113" s="36"/>
      <c r="KO113" s="36"/>
      <c r="KP113" s="36"/>
      <c r="KQ113" s="36"/>
      <c r="KR113" s="36"/>
      <c r="KS113" s="36"/>
      <c r="KT113" s="36"/>
      <c r="KU113" s="36"/>
      <c r="KV113" s="36"/>
      <c r="KW113" s="36"/>
      <c r="KX113" s="36"/>
      <c r="KY113" s="36"/>
      <c r="KZ113" s="36"/>
      <c r="LA113" s="36"/>
      <c r="LB113" s="36"/>
      <c r="LC113" s="36"/>
      <c r="LD113" s="36"/>
      <c r="LE113" s="36"/>
      <c r="LF113" s="36"/>
      <c r="LG113" s="36"/>
      <c r="LH113" s="36"/>
      <c r="LI113" s="36"/>
      <c r="LJ113" s="36"/>
      <c r="LK113" s="36"/>
      <c r="LL113" s="36"/>
      <c r="LM113" s="36"/>
      <c r="LN113" s="36"/>
      <c r="LO113" s="36"/>
      <c r="LP113" s="36"/>
      <c r="LQ113" s="36"/>
      <c r="LR113" s="36"/>
      <c r="LS113" s="36"/>
      <c r="LT113" s="36"/>
      <c r="LU113" s="36"/>
      <c r="LV113" s="36"/>
      <c r="LW113" s="36"/>
      <c r="LX113" s="36"/>
      <c r="LY113" s="36"/>
      <c r="LZ113" s="36"/>
      <c r="MA113" s="36"/>
      <c r="MB113" s="36"/>
      <c r="MC113" s="36"/>
      <c r="MD113" s="36"/>
      <c r="ME113" s="36"/>
      <c r="MF113" s="36"/>
      <c r="MG113" s="36"/>
      <c r="MH113" s="36"/>
      <c r="MI113" s="36"/>
      <c r="MJ113" s="36"/>
      <c r="MK113" s="36"/>
      <c r="ML113" s="36"/>
      <c r="MM113" s="36"/>
      <c r="MN113" s="36"/>
      <c r="MO113" s="36"/>
      <c r="MP113" s="36"/>
      <c r="MQ113" s="36"/>
      <c r="MR113" s="36"/>
      <c r="MS113" s="36"/>
      <c r="MT113" s="36"/>
      <c r="MU113" s="36"/>
      <c r="MV113" s="36"/>
      <c r="MW113" s="36"/>
      <c r="MX113" s="36"/>
      <c r="MY113" s="36"/>
      <c r="MZ113" s="36"/>
      <c r="NA113" s="36"/>
      <c r="NB113" s="36"/>
      <c r="NC113" s="36"/>
      <c r="ND113" s="36"/>
      <c r="NE113" s="36"/>
      <c r="NF113" s="36"/>
      <c r="NG113" s="36"/>
      <c r="NH113" s="36"/>
      <c r="NI113" s="36"/>
      <c r="NJ113" s="36"/>
      <c r="NK113" s="36"/>
      <c r="NL113" s="36"/>
      <c r="NM113" s="36"/>
      <c r="NN113" s="36"/>
      <c r="NO113" s="36"/>
      <c r="NP113" s="36"/>
      <c r="NQ113" s="36"/>
      <c r="NR113" s="36"/>
      <c r="NS113" s="36"/>
      <c r="NT113" s="36"/>
      <c r="NU113" s="36"/>
      <c r="NV113" s="36"/>
      <c r="NW113" s="36"/>
      <c r="NX113" s="36"/>
      <c r="NY113" s="36"/>
      <c r="NZ113" s="36"/>
      <c r="OA113" s="36"/>
      <c r="OB113" s="36"/>
      <c r="OC113" s="36"/>
      <c r="OD113" s="36"/>
      <c r="OE113" s="36"/>
      <c r="OF113" s="36"/>
      <c r="OG113" s="36"/>
      <c r="OH113" s="36"/>
      <c r="OI113" s="36"/>
      <c r="OJ113" s="36"/>
      <c r="OK113" s="36"/>
      <c r="OL113" s="36"/>
      <c r="OM113" s="36"/>
      <c r="ON113" s="36"/>
      <c r="OO113" s="36"/>
      <c r="OP113" s="36"/>
      <c r="OQ113" s="36"/>
      <c r="OR113" s="36"/>
      <c r="OS113" s="36"/>
      <c r="OT113" s="36"/>
      <c r="OU113" s="36"/>
      <c r="OV113" s="36"/>
      <c r="OW113" s="36"/>
      <c r="OX113" s="36"/>
      <c r="OY113" s="36"/>
      <c r="OZ113" s="36"/>
      <c r="PA113" s="36"/>
      <c r="PB113" s="36"/>
      <c r="PC113" s="36"/>
      <c r="PD113" s="36"/>
      <c r="PE113" s="36"/>
      <c r="PF113" s="36"/>
      <c r="PG113" s="36"/>
      <c r="PH113" s="36"/>
      <c r="PI113" s="36"/>
      <c r="PJ113" s="36"/>
      <c r="PK113" s="36"/>
      <c r="PL113" s="36"/>
      <c r="PM113" s="36"/>
      <c r="PN113" s="36"/>
      <c r="PO113" s="36"/>
      <c r="PP113" s="36"/>
      <c r="PQ113" s="36"/>
      <c r="PR113" s="36"/>
      <c r="PS113" s="36"/>
      <c r="PT113" s="36"/>
      <c r="PU113" s="36"/>
      <c r="PV113" s="36"/>
      <c r="PW113" s="36"/>
      <c r="PX113" s="36"/>
      <c r="PY113" s="36"/>
      <c r="PZ113" s="36"/>
      <c r="QA113" s="36"/>
      <c r="QB113" s="36"/>
      <c r="QC113" s="36"/>
      <c r="QD113" s="36"/>
      <c r="QE113" s="36"/>
      <c r="QF113" s="36"/>
      <c r="QG113" s="36"/>
      <c r="QH113" s="36"/>
      <c r="QI113" s="36"/>
      <c r="QJ113" s="36"/>
      <c r="QK113" s="36"/>
    </row>
    <row r="114" spans="1:453" s="37" customFormat="1" ht="15.75" hidden="1" customHeight="1" x14ac:dyDescent="0.3">
      <c r="A114" s="154"/>
      <c r="B114" s="47"/>
      <c r="C114" s="56"/>
      <c r="D114" s="49"/>
      <c r="E114" s="49"/>
      <c r="F114" s="49"/>
      <c r="G114" s="131"/>
      <c r="H114" s="132"/>
      <c r="I114" s="133"/>
      <c r="J114" s="119" t="s">
        <v>6</v>
      </c>
      <c r="K114" s="120"/>
      <c r="L114" s="119" t="s">
        <v>7</v>
      </c>
      <c r="M114" s="120"/>
      <c r="N114" s="119" t="s">
        <v>8</v>
      </c>
      <c r="O114" s="120"/>
      <c r="P114" s="119" t="s">
        <v>9</v>
      </c>
      <c r="Q114" s="120"/>
      <c r="R114" s="119" t="s">
        <v>10</v>
      </c>
      <c r="S114" s="120"/>
      <c r="T114" s="119" t="s">
        <v>11</v>
      </c>
      <c r="U114" s="120"/>
      <c r="V114" s="119" t="s">
        <v>12</v>
      </c>
      <c r="W114" s="120"/>
      <c r="X114" s="119" t="s">
        <v>13</v>
      </c>
      <c r="Y114" s="120"/>
      <c r="Z114" s="119" t="s">
        <v>14</v>
      </c>
      <c r="AA114" s="120"/>
      <c r="AB114" s="119" t="s">
        <v>15</v>
      </c>
      <c r="AC114" s="120"/>
      <c r="AD114" s="119" t="s">
        <v>16</v>
      </c>
      <c r="AE114" s="120"/>
      <c r="AF114" s="119" t="s">
        <v>17</v>
      </c>
      <c r="AG114" s="120"/>
      <c r="AH114" s="50"/>
      <c r="AI114" s="50"/>
      <c r="AJ114" s="47"/>
      <c r="AK114" s="124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  <c r="IW114" s="36"/>
      <c r="IX114" s="36"/>
      <c r="IY114" s="36"/>
      <c r="IZ114" s="36"/>
      <c r="JA114" s="36"/>
      <c r="JB114" s="36"/>
      <c r="JC114" s="36"/>
      <c r="JD114" s="36"/>
      <c r="JE114" s="36"/>
      <c r="JF114" s="36"/>
      <c r="JG114" s="36"/>
      <c r="JH114" s="36"/>
      <c r="JI114" s="36"/>
      <c r="JJ114" s="36"/>
      <c r="JK114" s="36"/>
      <c r="JL114" s="36"/>
      <c r="JM114" s="36"/>
      <c r="JN114" s="36"/>
      <c r="JO114" s="36"/>
      <c r="JP114" s="36"/>
      <c r="JQ114" s="36"/>
      <c r="JR114" s="36"/>
      <c r="JS114" s="36"/>
      <c r="JT114" s="36"/>
      <c r="JU114" s="36"/>
      <c r="JV114" s="36"/>
      <c r="JW114" s="36"/>
      <c r="JX114" s="36"/>
      <c r="JY114" s="36"/>
      <c r="JZ114" s="36"/>
      <c r="KA114" s="36"/>
      <c r="KB114" s="36"/>
      <c r="KC114" s="36"/>
      <c r="KD114" s="36"/>
      <c r="KE114" s="36"/>
      <c r="KF114" s="36"/>
      <c r="KG114" s="36"/>
      <c r="KH114" s="36"/>
      <c r="KI114" s="36"/>
      <c r="KJ114" s="36"/>
      <c r="KK114" s="36"/>
      <c r="KL114" s="36"/>
      <c r="KM114" s="36"/>
      <c r="KN114" s="36"/>
      <c r="KO114" s="36"/>
      <c r="KP114" s="36"/>
      <c r="KQ114" s="36"/>
      <c r="KR114" s="36"/>
      <c r="KS114" s="36"/>
      <c r="KT114" s="36"/>
      <c r="KU114" s="36"/>
      <c r="KV114" s="36"/>
      <c r="KW114" s="36"/>
      <c r="KX114" s="36"/>
      <c r="KY114" s="36"/>
      <c r="KZ114" s="36"/>
      <c r="LA114" s="36"/>
      <c r="LB114" s="36"/>
      <c r="LC114" s="36"/>
      <c r="LD114" s="36"/>
      <c r="LE114" s="36"/>
      <c r="LF114" s="36"/>
      <c r="LG114" s="36"/>
      <c r="LH114" s="36"/>
      <c r="LI114" s="36"/>
      <c r="LJ114" s="36"/>
      <c r="LK114" s="36"/>
      <c r="LL114" s="36"/>
      <c r="LM114" s="36"/>
      <c r="LN114" s="36"/>
      <c r="LO114" s="36"/>
      <c r="LP114" s="36"/>
      <c r="LQ114" s="36"/>
      <c r="LR114" s="36"/>
      <c r="LS114" s="36"/>
      <c r="LT114" s="36"/>
      <c r="LU114" s="36"/>
      <c r="LV114" s="36"/>
      <c r="LW114" s="36"/>
      <c r="LX114" s="36"/>
      <c r="LY114" s="36"/>
      <c r="LZ114" s="36"/>
      <c r="MA114" s="36"/>
      <c r="MB114" s="36"/>
      <c r="MC114" s="36"/>
      <c r="MD114" s="36"/>
      <c r="ME114" s="36"/>
      <c r="MF114" s="36"/>
      <c r="MG114" s="36"/>
      <c r="MH114" s="36"/>
      <c r="MI114" s="36"/>
      <c r="MJ114" s="36"/>
      <c r="MK114" s="36"/>
      <c r="ML114" s="36"/>
      <c r="MM114" s="36"/>
      <c r="MN114" s="36"/>
      <c r="MO114" s="36"/>
      <c r="MP114" s="36"/>
      <c r="MQ114" s="36"/>
      <c r="MR114" s="36"/>
      <c r="MS114" s="36"/>
      <c r="MT114" s="36"/>
      <c r="MU114" s="36"/>
      <c r="MV114" s="36"/>
      <c r="MW114" s="36"/>
      <c r="MX114" s="36"/>
      <c r="MY114" s="36"/>
      <c r="MZ114" s="36"/>
      <c r="NA114" s="36"/>
      <c r="NB114" s="36"/>
      <c r="NC114" s="36"/>
      <c r="ND114" s="36"/>
      <c r="NE114" s="36"/>
      <c r="NF114" s="36"/>
      <c r="NG114" s="36"/>
      <c r="NH114" s="36"/>
      <c r="NI114" s="36"/>
      <c r="NJ114" s="36"/>
      <c r="NK114" s="36"/>
      <c r="NL114" s="36"/>
      <c r="NM114" s="36"/>
      <c r="NN114" s="36"/>
      <c r="NO114" s="36"/>
      <c r="NP114" s="36"/>
      <c r="NQ114" s="36"/>
      <c r="NR114" s="36"/>
      <c r="NS114" s="36"/>
      <c r="NT114" s="36"/>
      <c r="NU114" s="36"/>
      <c r="NV114" s="36"/>
      <c r="NW114" s="36"/>
      <c r="NX114" s="36"/>
      <c r="NY114" s="36"/>
      <c r="NZ114" s="36"/>
      <c r="OA114" s="36"/>
      <c r="OB114" s="36"/>
      <c r="OC114" s="36"/>
      <c r="OD114" s="36"/>
      <c r="OE114" s="36"/>
      <c r="OF114" s="36"/>
      <c r="OG114" s="36"/>
      <c r="OH114" s="36"/>
      <c r="OI114" s="36"/>
      <c r="OJ114" s="36"/>
      <c r="OK114" s="36"/>
      <c r="OL114" s="36"/>
      <c r="OM114" s="36"/>
      <c r="ON114" s="36"/>
      <c r="OO114" s="36"/>
      <c r="OP114" s="36"/>
      <c r="OQ114" s="36"/>
      <c r="OR114" s="36"/>
      <c r="OS114" s="36"/>
      <c r="OT114" s="36"/>
      <c r="OU114" s="36"/>
      <c r="OV114" s="36"/>
      <c r="OW114" s="36"/>
      <c r="OX114" s="36"/>
      <c r="OY114" s="36"/>
      <c r="OZ114" s="36"/>
      <c r="PA114" s="36"/>
      <c r="PB114" s="36"/>
      <c r="PC114" s="36"/>
      <c r="PD114" s="36"/>
      <c r="PE114" s="36"/>
      <c r="PF114" s="36"/>
      <c r="PG114" s="36"/>
      <c r="PH114" s="36"/>
      <c r="PI114" s="36"/>
      <c r="PJ114" s="36"/>
      <c r="PK114" s="36"/>
      <c r="PL114" s="36"/>
      <c r="PM114" s="36"/>
      <c r="PN114" s="36"/>
      <c r="PO114" s="36"/>
      <c r="PP114" s="36"/>
      <c r="PQ114" s="36"/>
      <c r="PR114" s="36"/>
      <c r="PS114" s="36"/>
      <c r="PT114" s="36"/>
      <c r="PU114" s="36"/>
      <c r="PV114" s="36"/>
      <c r="PW114" s="36"/>
      <c r="PX114" s="36"/>
      <c r="PY114" s="36"/>
      <c r="PZ114" s="36"/>
      <c r="QA114" s="36"/>
      <c r="QB114" s="36"/>
      <c r="QC114" s="36"/>
      <c r="QD114" s="36"/>
      <c r="QE114" s="36"/>
      <c r="QF114" s="36"/>
      <c r="QG114" s="36"/>
      <c r="QH114" s="36"/>
      <c r="QI114" s="36"/>
      <c r="QJ114" s="36"/>
      <c r="QK114" s="36"/>
    </row>
    <row r="115" spans="1:453" s="37" customFormat="1" ht="15.75" hidden="1" customHeight="1" x14ac:dyDescent="0.3">
      <c r="A115" s="154"/>
      <c r="B115" s="47"/>
      <c r="C115" s="56"/>
      <c r="D115" s="49"/>
      <c r="E115" s="49"/>
      <c r="F115" s="63"/>
      <c r="G115" s="197"/>
      <c r="H115" s="197"/>
      <c r="I115" s="197"/>
      <c r="J115" s="143" t="s">
        <v>19</v>
      </c>
      <c r="K115" s="145" t="s">
        <v>20</v>
      </c>
      <c r="L115" s="156" t="s">
        <v>19</v>
      </c>
      <c r="M115" s="145" t="s">
        <v>20</v>
      </c>
      <c r="N115" s="156" t="s">
        <v>19</v>
      </c>
      <c r="O115" s="145" t="s">
        <v>20</v>
      </c>
      <c r="P115" s="156" t="s">
        <v>19</v>
      </c>
      <c r="Q115" s="145" t="s">
        <v>20</v>
      </c>
      <c r="R115" s="156" t="s">
        <v>19</v>
      </c>
      <c r="S115" s="145" t="s">
        <v>20</v>
      </c>
      <c r="T115" s="156" t="s">
        <v>19</v>
      </c>
      <c r="U115" s="145" t="s">
        <v>20</v>
      </c>
      <c r="V115" s="156" t="s">
        <v>19</v>
      </c>
      <c r="W115" s="145" t="s">
        <v>20</v>
      </c>
      <c r="X115" s="156" t="s">
        <v>19</v>
      </c>
      <c r="Y115" s="145" t="s">
        <v>20</v>
      </c>
      <c r="Z115" s="156" t="s">
        <v>19</v>
      </c>
      <c r="AA115" s="145" t="s">
        <v>20</v>
      </c>
      <c r="AB115" s="156" t="s">
        <v>19</v>
      </c>
      <c r="AC115" s="145" t="s">
        <v>20</v>
      </c>
      <c r="AD115" s="156" t="s">
        <v>19</v>
      </c>
      <c r="AE115" s="145" t="s">
        <v>20</v>
      </c>
      <c r="AF115" s="156" t="s">
        <v>19</v>
      </c>
      <c r="AG115" s="145" t="s">
        <v>20</v>
      </c>
      <c r="AH115" s="50"/>
      <c r="AI115" s="50"/>
      <c r="AJ115" s="153" t="s">
        <v>21</v>
      </c>
      <c r="AK115" s="124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  <c r="IW115" s="36"/>
      <c r="IX115" s="36"/>
      <c r="IY115" s="36"/>
      <c r="IZ115" s="36"/>
      <c r="JA115" s="36"/>
      <c r="JB115" s="36"/>
      <c r="JC115" s="36"/>
      <c r="JD115" s="36"/>
      <c r="JE115" s="36"/>
      <c r="JF115" s="36"/>
      <c r="JG115" s="36"/>
      <c r="JH115" s="36"/>
      <c r="JI115" s="36"/>
      <c r="JJ115" s="36"/>
      <c r="JK115" s="36"/>
      <c r="JL115" s="36"/>
      <c r="JM115" s="36"/>
      <c r="JN115" s="36"/>
      <c r="JO115" s="36"/>
      <c r="JP115" s="36"/>
      <c r="JQ115" s="36"/>
      <c r="JR115" s="36"/>
      <c r="JS115" s="36"/>
      <c r="JT115" s="36"/>
      <c r="JU115" s="36"/>
      <c r="JV115" s="36"/>
      <c r="JW115" s="36"/>
      <c r="JX115" s="36"/>
      <c r="JY115" s="36"/>
      <c r="JZ115" s="36"/>
      <c r="KA115" s="36"/>
      <c r="KB115" s="36"/>
      <c r="KC115" s="36"/>
      <c r="KD115" s="36"/>
      <c r="KE115" s="36"/>
      <c r="KF115" s="36"/>
      <c r="KG115" s="36"/>
      <c r="KH115" s="36"/>
      <c r="KI115" s="36"/>
      <c r="KJ115" s="36"/>
      <c r="KK115" s="36"/>
      <c r="KL115" s="36"/>
      <c r="KM115" s="36"/>
      <c r="KN115" s="36"/>
      <c r="KO115" s="36"/>
      <c r="KP115" s="36"/>
      <c r="KQ115" s="36"/>
      <c r="KR115" s="36"/>
      <c r="KS115" s="36"/>
      <c r="KT115" s="36"/>
      <c r="KU115" s="36"/>
      <c r="KV115" s="36"/>
      <c r="KW115" s="36"/>
      <c r="KX115" s="36"/>
      <c r="KY115" s="36"/>
      <c r="KZ115" s="36"/>
      <c r="LA115" s="36"/>
      <c r="LB115" s="36"/>
      <c r="LC115" s="36"/>
      <c r="LD115" s="36"/>
      <c r="LE115" s="36"/>
      <c r="LF115" s="36"/>
      <c r="LG115" s="36"/>
      <c r="LH115" s="36"/>
      <c r="LI115" s="36"/>
      <c r="LJ115" s="36"/>
      <c r="LK115" s="36"/>
      <c r="LL115" s="36"/>
      <c r="LM115" s="36"/>
      <c r="LN115" s="36"/>
      <c r="LO115" s="36"/>
      <c r="LP115" s="36"/>
      <c r="LQ115" s="36"/>
      <c r="LR115" s="36"/>
      <c r="LS115" s="36"/>
      <c r="LT115" s="36"/>
      <c r="LU115" s="36"/>
      <c r="LV115" s="36"/>
      <c r="LW115" s="36"/>
      <c r="LX115" s="36"/>
      <c r="LY115" s="36"/>
      <c r="LZ115" s="36"/>
      <c r="MA115" s="36"/>
      <c r="MB115" s="36"/>
      <c r="MC115" s="36"/>
      <c r="MD115" s="36"/>
      <c r="ME115" s="36"/>
      <c r="MF115" s="36"/>
      <c r="MG115" s="36"/>
      <c r="MH115" s="36"/>
      <c r="MI115" s="36"/>
      <c r="MJ115" s="36"/>
      <c r="MK115" s="36"/>
      <c r="ML115" s="36"/>
      <c r="MM115" s="36"/>
      <c r="MN115" s="36"/>
      <c r="MO115" s="36"/>
      <c r="MP115" s="36"/>
      <c r="MQ115" s="36"/>
      <c r="MR115" s="36"/>
      <c r="MS115" s="36"/>
      <c r="MT115" s="36"/>
      <c r="MU115" s="36"/>
      <c r="MV115" s="36"/>
      <c r="MW115" s="36"/>
      <c r="MX115" s="36"/>
      <c r="MY115" s="36"/>
      <c r="MZ115" s="36"/>
      <c r="NA115" s="36"/>
      <c r="NB115" s="36"/>
      <c r="NC115" s="36"/>
      <c r="ND115" s="36"/>
      <c r="NE115" s="36"/>
      <c r="NF115" s="36"/>
      <c r="NG115" s="36"/>
      <c r="NH115" s="36"/>
      <c r="NI115" s="36"/>
      <c r="NJ115" s="36"/>
      <c r="NK115" s="36"/>
      <c r="NL115" s="36"/>
      <c r="NM115" s="36"/>
      <c r="NN115" s="36"/>
      <c r="NO115" s="36"/>
      <c r="NP115" s="36"/>
      <c r="NQ115" s="36"/>
      <c r="NR115" s="36"/>
      <c r="NS115" s="36"/>
      <c r="NT115" s="36"/>
      <c r="NU115" s="36"/>
      <c r="NV115" s="36"/>
      <c r="NW115" s="36"/>
      <c r="NX115" s="36"/>
      <c r="NY115" s="36"/>
      <c r="NZ115" s="36"/>
      <c r="OA115" s="36"/>
      <c r="OB115" s="36"/>
      <c r="OC115" s="36"/>
      <c r="OD115" s="36"/>
      <c r="OE115" s="36"/>
      <c r="OF115" s="36"/>
      <c r="OG115" s="36"/>
      <c r="OH115" s="36"/>
      <c r="OI115" s="36"/>
      <c r="OJ115" s="36"/>
      <c r="OK115" s="36"/>
      <c r="OL115" s="36"/>
      <c r="OM115" s="36"/>
      <c r="ON115" s="36"/>
      <c r="OO115" s="36"/>
      <c r="OP115" s="36"/>
      <c r="OQ115" s="36"/>
      <c r="OR115" s="36"/>
      <c r="OS115" s="36"/>
      <c r="OT115" s="36"/>
      <c r="OU115" s="36"/>
      <c r="OV115" s="36"/>
      <c r="OW115" s="36"/>
      <c r="OX115" s="36"/>
      <c r="OY115" s="36"/>
      <c r="OZ115" s="36"/>
      <c r="PA115" s="36"/>
      <c r="PB115" s="36"/>
      <c r="PC115" s="36"/>
      <c r="PD115" s="36"/>
      <c r="PE115" s="36"/>
      <c r="PF115" s="36"/>
      <c r="PG115" s="36"/>
      <c r="PH115" s="36"/>
      <c r="PI115" s="36"/>
      <c r="PJ115" s="36"/>
      <c r="PK115" s="36"/>
      <c r="PL115" s="36"/>
      <c r="PM115" s="36"/>
      <c r="PN115" s="36"/>
      <c r="PO115" s="36"/>
      <c r="PP115" s="36"/>
      <c r="PQ115" s="36"/>
      <c r="PR115" s="36"/>
      <c r="PS115" s="36"/>
      <c r="PT115" s="36"/>
      <c r="PU115" s="36"/>
      <c r="PV115" s="36"/>
      <c r="PW115" s="36"/>
      <c r="PX115" s="36"/>
      <c r="PY115" s="36"/>
      <c r="PZ115" s="36"/>
      <c r="QA115" s="36"/>
      <c r="QB115" s="36"/>
      <c r="QC115" s="36"/>
      <c r="QD115" s="36"/>
      <c r="QE115" s="36"/>
      <c r="QF115" s="36"/>
      <c r="QG115" s="36"/>
      <c r="QH115" s="36"/>
      <c r="QI115" s="36"/>
      <c r="QJ115" s="36"/>
      <c r="QK115" s="36"/>
    </row>
    <row r="116" spans="1:453" s="37" customFormat="1" ht="15" hidden="1" customHeight="1" x14ac:dyDescent="0.3">
      <c r="A116" s="154"/>
      <c r="B116" s="47"/>
      <c r="C116" s="56"/>
      <c r="D116" s="49"/>
      <c r="E116" s="49"/>
      <c r="F116" s="63"/>
      <c r="G116" s="62" t="s">
        <v>29</v>
      </c>
      <c r="H116" s="140" t="s">
        <v>30</v>
      </c>
      <c r="I116" s="140" t="s">
        <v>31</v>
      </c>
      <c r="J116" s="144"/>
      <c r="K116" s="146"/>
      <c r="L116" s="157"/>
      <c r="M116" s="146"/>
      <c r="N116" s="157"/>
      <c r="O116" s="146"/>
      <c r="P116" s="157"/>
      <c r="Q116" s="146"/>
      <c r="R116" s="157"/>
      <c r="S116" s="146"/>
      <c r="T116" s="157"/>
      <c r="U116" s="146"/>
      <c r="V116" s="157"/>
      <c r="W116" s="146"/>
      <c r="X116" s="157"/>
      <c r="Y116" s="146"/>
      <c r="Z116" s="157"/>
      <c r="AA116" s="146"/>
      <c r="AB116" s="157"/>
      <c r="AC116" s="146"/>
      <c r="AD116" s="157"/>
      <c r="AE116" s="146"/>
      <c r="AF116" s="157"/>
      <c r="AG116" s="146"/>
      <c r="AH116" s="50"/>
      <c r="AI116" s="50"/>
      <c r="AJ116" s="154"/>
      <c r="AK116" s="124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  <c r="IW116" s="36"/>
      <c r="IX116" s="36"/>
      <c r="IY116" s="36"/>
      <c r="IZ116" s="36"/>
      <c r="JA116" s="36"/>
      <c r="JB116" s="36"/>
      <c r="JC116" s="36"/>
      <c r="JD116" s="36"/>
      <c r="JE116" s="36"/>
      <c r="JF116" s="36"/>
      <c r="JG116" s="36"/>
      <c r="JH116" s="36"/>
      <c r="JI116" s="36"/>
      <c r="JJ116" s="36"/>
      <c r="JK116" s="36"/>
      <c r="JL116" s="36"/>
      <c r="JM116" s="36"/>
      <c r="JN116" s="36"/>
      <c r="JO116" s="36"/>
      <c r="JP116" s="36"/>
      <c r="JQ116" s="36"/>
      <c r="JR116" s="36"/>
      <c r="JS116" s="36"/>
      <c r="JT116" s="36"/>
      <c r="JU116" s="36"/>
      <c r="JV116" s="36"/>
      <c r="JW116" s="36"/>
      <c r="JX116" s="36"/>
      <c r="JY116" s="36"/>
      <c r="JZ116" s="36"/>
      <c r="KA116" s="36"/>
      <c r="KB116" s="36"/>
      <c r="KC116" s="36"/>
      <c r="KD116" s="36"/>
      <c r="KE116" s="36"/>
      <c r="KF116" s="36"/>
      <c r="KG116" s="36"/>
      <c r="KH116" s="36"/>
      <c r="KI116" s="36"/>
      <c r="KJ116" s="36"/>
      <c r="KK116" s="36"/>
      <c r="KL116" s="36"/>
      <c r="KM116" s="36"/>
      <c r="KN116" s="36"/>
      <c r="KO116" s="36"/>
      <c r="KP116" s="36"/>
      <c r="KQ116" s="36"/>
      <c r="KR116" s="36"/>
      <c r="KS116" s="36"/>
      <c r="KT116" s="36"/>
      <c r="KU116" s="36"/>
      <c r="KV116" s="36"/>
      <c r="KW116" s="36"/>
      <c r="KX116" s="36"/>
      <c r="KY116" s="36"/>
      <c r="KZ116" s="36"/>
      <c r="LA116" s="36"/>
      <c r="LB116" s="36"/>
      <c r="LC116" s="36"/>
      <c r="LD116" s="36"/>
      <c r="LE116" s="36"/>
      <c r="LF116" s="36"/>
      <c r="LG116" s="36"/>
      <c r="LH116" s="36"/>
      <c r="LI116" s="36"/>
      <c r="LJ116" s="36"/>
      <c r="LK116" s="36"/>
      <c r="LL116" s="36"/>
      <c r="LM116" s="36"/>
      <c r="LN116" s="36"/>
      <c r="LO116" s="36"/>
      <c r="LP116" s="36"/>
      <c r="LQ116" s="36"/>
      <c r="LR116" s="36"/>
      <c r="LS116" s="36"/>
      <c r="LT116" s="36"/>
      <c r="LU116" s="36"/>
      <c r="LV116" s="36"/>
      <c r="LW116" s="36"/>
      <c r="LX116" s="36"/>
      <c r="LY116" s="36"/>
      <c r="LZ116" s="36"/>
      <c r="MA116" s="36"/>
      <c r="MB116" s="36"/>
      <c r="MC116" s="36"/>
      <c r="MD116" s="36"/>
      <c r="ME116" s="36"/>
      <c r="MF116" s="36"/>
      <c r="MG116" s="36"/>
      <c r="MH116" s="36"/>
      <c r="MI116" s="36"/>
      <c r="MJ116" s="36"/>
      <c r="MK116" s="36"/>
      <c r="ML116" s="36"/>
      <c r="MM116" s="36"/>
      <c r="MN116" s="36"/>
      <c r="MO116" s="36"/>
      <c r="MP116" s="36"/>
      <c r="MQ116" s="36"/>
      <c r="MR116" s="36"/>
      <c r="MS116" s="36"/>
      <c r="MT116" s="36"/>
      <c r="MU116" s="36"/>
      <c r="MV116" s="36"/>
      <c r="MW116" s="36"/>
      <c r="MX116" s="36"/>
      <c r="MY116" s="36"/>
      <c r="MZ116" s="36"/>
      <c r="NA116" s="36"/>
      <c r="NB116" s="36"/>
      <c r="NC116" s="36"/>
      <c r="ND116" s="36"/>
      <c r="NE116" s="36"/>
      <c r="NF116" s="36"/>
      <c r="NG116" s="36"/>
      <c r="NH116" s="36"/>
      <c r="NI116" s="36"/>
      <c r="NJ116" s="36"/>
      <c r="NK116" s="36"/>
      <c r="NL116" s="36"/>
      <c r="NM116" s="36"/>
      <c r="NN116" s="36"/>
      <c r="NO116" s="36"/>
      <c r="NP116" s="36"/>
      <c r="NQ116" s="36"/>
      <c r="NR116" s="36"/>
      <c r="NS116" s="36"/>
      <c r="NT116" s="36"/>
      <c r="NU116" s="36"/>
      <c r="NV116" s="36"/>
      <c r="NW116" s="36"/>
      <c r="NX116" s="36"/>
      <c r="NY116" s="36"/>
      <c r="NZ116" s="36"/>
      <c r="OA116" s="36"/>
      <c r="OB116" s="36"/>
      <c r="OC116" s="36"/>
      <c r="OD116" s="36"/>
      <c r="OE116" s="36"/>
      <c r="OF116" s="36"/>
      <c r="OG116" s="36"/>
      <c r="OH116" s="36"/>
      <c r="OI116" s="36"/>
      <c r="OJ116" s="36"/>
      <c r="OK116" s="36"/>
      <c r="OL116" s="36"/>
      <c r="OM116" s="36"/>
      <c r="ON116" s="36"/>
      <c r="OO116" s="36"/>
      <c r="OP116" s="36"/>
      <c r="OQ116" s="36"/>
      <c r="OR116" s="36"/>
      <c r="OS116" s="36"/>
      <c r="OT116" s="36"/>
      <c r="OU116" s="36"/>
      <c r="OV116" s="36"/>
      <c r="OW116" s="36"/>
      <c r="OX116" s="36"/>
      <c r="OY116" s="36"/>
      <c r="OZ116" s="36"/>
      <c r="PA116" s="36"/>
      <c r="PB116" s="36"/>
      <c r="PC116" s="36"/>
      <c r="PD116" s="36"/>
      <c r="PE116" s="36"/>
      <c r="PF116" s="36"/>
      <c r="PG116" s="36"/>
      <c r="PH116" s="36"/>
      <c r="PI116" s="36"/>
      <c r="PJ116" s="36"/>
      <c r="PK116" s="36"/>
      <c r="PL116" s="36"/>
      <c r="PM116" s="36"/>
      <c r="PN116" s="36"/>
      <c r="PO116" s="36"/>
      <c r="PP116" s="36"/>
      <c r="PQ116" s="36"/>
      <c r="PR116" s="36"/>
      <c r="PS116" s="36"/>
      <c r="PT116" s="36"/>
      <c r="PU116" s="36"/>
      <c r="PV116" s="36"/>
      <c r="PW116" s="36"/>
      <c r="PX116" s="36"/>
      <c r="PY116" s="36"/>
      <c r="PZ116" s="36"/>
      <c r="QA116" s="36"/>
      <c r="QB116" s="36"/>
      <c r="QC116" s="36"/>
      <c r="QD116" s="36"/>
      <c r="QE116" s="36"/>
      <c r="QF116" s="36"/>
      <c r="QG116" s="36"/>
      <c r="QH116" s="36"/>
      <c r="QI116" s="36"/>
      <c r="QJ116" s="36"/>
      <c r="QK116" s="36"/>
    </row>
    <row r="117" spans="1:453" s="37" customFormat="1" ht="24" customHeight="1" x14ac:dyDescent="0.3">
      <c r="A117" s="154"/>
      <c r="B117" s="137" t="s">
        <v>24</v>
      </c>
      <c r="C117" s="150" t="s">
        <v>25</v>
      </c>
      <c r="D117" s="137" t="s">
        <v>26</v>
      </c>
      <c r="E117" s="137" t="s">
        <v>27</v>
      </c>
      <c r="F117" s="141" t="s">
        <v>28</v>
      </c>
      <c r="G117" s="140" t="s">
        <v>29</v>
      </c>
      <c r="H117" s="140"/>
      <c r="I117" s="140"/>
      <c r="J117" s="158" t="s">
        <v>32</v>
      </c>
      <c r="K117" s="127"/>
      <c r="L117" s="126" t="s">
        <v>32</v>
      </c>
      <c r="M117" s="127"/>
      <c r="N117" s="126" t="s">
        <v>32</v>
      </c>
      <c r="O117" s="127"/>
      <c r="P117" s="126" t="s">
        <v>32</v>
      </c>
      <c r="Q117" s="127"/>
      <c r="R117" s="126" t="s">
        <v>32</v>
      </c>
      <c r="S117" s="127"/>
      <c r="T117" s="126" t="s">
        <v>32</v>
      </c>
      <c r="U117" s="127"/>
      <c r="V117" s="126" t="s">
        <v>32</v>
      </c>
      <c r="W117" s="127"/>
      <c r="X117" s="126" t="s">
        <v>32</v>
      </c>
      <c r="Y117" s="127"/>
      <c r="Z117" s="126" t="s">
        <v>32</v>
      </c>
      <c r="AA117" s="127"/>
      <c r="AB117" s="126" t="s">
        <v>32</v>
      </c>
      <c r="AC117" s="127"/>
      <c r="AD117" s="126" t="s">
        <v>32</v>
      </c>
      <c r="AE117" s="127"/>
      <c r="AF117" s="126" t="s">
        <v>32</v>
      </c>
      <c r="AG117" s="127"/>
      <c r="AH117" s="159">
        <f>((J118+L118+N118+P118+R118+T118+V118+X118+Z118+AB118+AD118+AF118)/12)</f>
        <v>0</v>
      </c>
      <c r="AI117" s="160"/>
      <c r="AJ117" s="154"/>
      <c r="AK117" s="124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  <c r="IW117" s="36"/>
      <c r="IX117" s="36"/>
      <c r="IY117" s="36"/>
      <c r="IZ117" s="36"/>
      <c r="JA117" s="36"/>
      <c r="JB117" s="36"/>
      <c r="JC117" s="36"/>
      <c r="JD117" s="36"/>
      <c r="JE117" s="36"/>
      <c r="JF117" s="36"/>
      <c r="JG117" s="36"/>
      <c r="JH117" s="36"/>
      <c r="JI117" s="36"/>
      <c r="JJ117" s="36"/>
      <c r="JK117" s="36"/>
      <c r="JL117" s="36"/>
      <c r="JM117" s="36"/>
      <c r="JN117" s="36"/>
      <c r="JO117" s="36"/>
      <c r="JP117" s="36"/>
      <c r="JQ117" s="36"/>
      <c r="JR117" s="36"/>
      <c r="JS117" s="36"/>
      <c r="JT117" s="36"/>
      <c r="JU117" s="36"/>
      <c r="JV117" s="36"/>
      <c r="JW117" s="36"/>
      <c r="JX117" s="36"/>
      <c r="JY117" s="36"/>
      <c r="JZ117" s="36"/>
      <c r="KA117" s="36"/>
      <c r="KB117" s="36"/>
      <c r="KC117" s="36"/>
      <c r="KD117" s="36"/>
      <c r="KE117" s="36"/>
      <c r="KF117" s="36"/>
      <c r="KG117" s="36"/>
      <c r="KH117" s="36"/>
      <c r="KI117" s="36"/>
      <c r="KJ117" s="36"/>
      <c r="KK117" s="36"/>
      <c r="KL117" s="36"/>
      <c r="KM117" s="36"/>
      <c r="KN117" s="36"/>
      <c r="KO117" s="36"/>
      <c r="KP117" s="36"/>
      <c r="KQ117" s="36"/>
      <c r="KR117" s="36"/>
      <c r="KS117" s="36"/>
      <c r="KT117" s="36"/>
      <c r="KU117" s="36"/>
      <c r="KV117" s="36"/>
      <c r="KW117" s="36"/>
      <c r="KX117" s="36"/>
      <c r="KY117" s="36"/>
      <c r="KZ117" s="36"/>
      <c r="LA117" s="36"/>
      <c r="LB117" s="36"/>
      <c r="LC117" s="36"/>
      <c r="LD117" s="36"/>
      <c r="LE117" s="36"/>
      <c r="LF117" s="36"/>
      <c r="LG117" s="36"/>
      <c r="LH117" s="36"/>
      <c r="LI117" s="36"/>
      <c r="LJ117" s="36"/>
      <c r="LK117" s="36"/>
      <c r="LL117" s="36"/>
      <c r="LM117" s="36"/>
      <c r="LN117" s="36"/>
      <c r="LO117" s="36"/>
      <c r="LP117" s="36"/>
      <c r="LQ117" s="36"/>
      <c r="LR117" s="36"/>
      <c r="LS117" s="36"/>
      <c r="LT117" s="36"/>
      <c r="LU117" s="36"/>
      <c r="LV117" s="36"/>
      <c r="LW117" s="36"/>
      <c r="LX117" s="36"/>
      <c r="LY117" s="36"/>
      <c r="LZ117" s="36"/>
      <c r="MA117" s="36"/>
      <c r="MB117" s="36"/>
      <c r="MC117" s="36"/>
      <c r="MD117" s="36"/>
      <c r="ME117" s="36"/>
      <c r="MF117" s="36"/>
      <c r="MG117" s="36"/>
      <c r="MH117" s="36"/>
      <c r="MI117" s="36"/>
      <c r="MJ117" s="36"/>
      <c r="MK117" s="36"/>
      <c r="ML117" s="36"/>
      <c r="MM117" s="36"/>
      <c r="MN117" s="36"/>
      <c r="MO117" s="36"/>
      <c r="MP117" s="36"/>
      <c r="MQ117" s="36"/>
      <c r="MR117" s="36"/>
      <c r="MS117" s="36"/>
      <c r="MT117" s="36"/>
      <c r="MU117" s="36"/>
      <c r="MV117" s="36"/>
      <c r="MW117" s="36"/>
      <c r="MX117" s="36"/>
      <c r="MY117" s="36"/>
      <c r="MZ117" s="36"/>
      <c r="NA117" s="36"/>
      <c r="NB117" s="36"/>
      <c r="NC117" s="36"/>
      <c r="ND117" s="36"/>
      <c r="NE117" s="36"/>
      <c r="NF117" s="36"/>
      <c r="NG117" s="36"/>
      <c r="NH117" s="36"/>
      <c r="NI117" s="36"/>
      <c r="NJ117" s="36"/>
      <c r="NK117" s="36"/>
      <c r="NL117" s="36"/>
      <c r="NM117" s="36"/>
      <c r="NN117" s="36"/>
      <c r="NO117" s="36"/>
      <c r="NP117" s="36"/>
      <c r="NQ117" s="36"/>
      <c r="NR117" s="36"/>
      <c r="NS117" s="36"/>
      <c r="NT117" s="36"/>
      <c r="NU117" s="36"/>
      <c r="NV117" s="36"/>
      <c r="NW117" s="36"/>
      <c r="NX117" s="36"/>
      <c r="NY117" s="36"/>
      <c r="NZ117" s="36"/>
      <c r="OA117" s="36"/>
      <c r="OB117" s="36"/>
      <c r="OC117" s="36"/>
      <c r="OD117" s="36"/>
      <c r="OE117" s="36"/>
      <c r="OF117" s="36"/>
      <c r="OG117" s="36"/>
      <c r="OH117" s="36"/>
      <c r="OI117" s="36"/>
      <c r="OJ117" s="36"/>
      <c r="OK117" s="36"/>
      <c r="OL117" s="36"/>
      <c r="OM117" s="36"/>
      <c r="ON117" s="36"/>
      <c r="OO117" s="36"/>
      <c r="OP117" s="36"/>
      <c r="OQ117" s="36"/>
      <c r="OR117" s="36"/>
      <c r="OS117" s="36"/>
      <c r="OT117" s="36"/>
      <c r="OU117" s="36"/>
      <c r="OV117" s="36"/>
      <c r="OW117" s="36"/>
      <c r="OX117" s="36"/>
      <c r="OY117" s="36"/>
      <c r="OZ117" s="36"/>
      <c r="PA117" s="36"/>
      <c r="PB117" s="36"/>
      <c r="PC117" s="36"/>
      <c r="PD117" s="36"/>
      <c r="PE117" s="36"/>
      <c r="PF117" s="36"/>
      <c r="PG117" s="36"/>
      <c r="PH117" s="36"/>
      <c r="PI117" s="36"/>
      <c r="PJ117" s="36"/>
      <c r="PK117" s="36"/>
      <c r="PL117" s="36"/>
      <c r="PM117" s="36"/>
      <c r="PN117" s="36"/>
      <c r="PO117" s="36"/>
      <c r="PP117" s="36"/>
      <c r="PQ117" s="36"/>
      <c r="PR117" s="36"/>
      <c r="PS117" s="36"/>
      <c r="PT117" s="36"/>
      <c r="PU117" s="36"/>
      <c r="PV117" s="36"/>
      <c r="PW117" s="36"/>
      <c r="PX117" s="36"/>
      <c r="PY117" s="36"/>
      <c r="PZ117" s="36"/>
      <c r="QA117" s="36"/>
      <c r="QB117" s="36"/>
      <c r="QC117" s="36"/>
      <c r="QD117" s="36"/>
      <c r="QE117" s="36"/>
      <c r="QF117" s="36"/>
      <c r="QG117" s="36"/>
      <c r="QH117" s="36"/>
      <c r="QI117" s="36"/>
      <c r="QJ117" s="36"/>
      <c r="QK117" s="36"/>
    </row>
    <row r="118" spans="1:453" s="37" customFormat="1" ht="15.75" customHeight="1" x14ac:dyDescent="0.3">
      <c r="A118" s="155"/>
      <c r="B118" s="139"/>
      <c r="C118" s="152"/>
      <c r="D118" s="139"/>
      <c r="E118" s="139"/>
      <c r="F118" s="142"/>
      <c r="G118" s="140"/>
      <c r="H118" s="140"/>
      <c r="I118" s="140"/>
      <c r="J118" s="147">
        <f>(K119/J119)</f>
        <v>0</v>
      </c>
      <c r="K118" s="148"/>
      <c r="L118" s="149">
        <v>0</v>
      </c>
      <c r="M118" s="148"/>
      <c r="N118" s="149">
        <f>(O120/N120)</f>
        <v>0</v>
      </c>
      <c r="O118" s="148"/>
      <c r="P118" s="149">
        <f>(Q120/P120)</f>
        <v>0</v>
      </c>
      <c r="Q118" s="148"/>
      <c r="R118" s="149">
        <f t="shared" ref="R118" si="152">(S123/R123)</f>
        <v>0</v>
      </c>
      <c r="S118" s="148"/>
      <c r="T118" s="149">
        <f>(U120/T120)</f>
        <v>0</v>
      </c>
      <c r="U118" s="148"/>
      <c r="V118" s="149">
        <f t="shared" ref="V118" si="153">(W123/V123)</f>
        <v>0</v>
      </c>
      <c r="W118" s="148"/>
      <c r="X118" s="149">
        <f t="shared" ref="X118" si="154">(Y123/X123)</f>
        <v>0</v>
      </c>
      <c r="Y118" s="148"/>
      <c r="Z118" s="149">
        <f t="shared" ref="Z118" si="155">(AA123/Z123)</f>
        <v>0</v>
      </c>
      <c r="AA118" s="148"/>
      <c r="AB118" s="149">
        <f t="shared" ref="AB118" si="156">(AC123/AB123)</f>
        <v>0</v>
      </c>
      <c r="AC118" s="148"/>
      <c r="AD118" s="149">
        <f t="shared" ref="AD118" si="157">(AE123/AD123)</f>
        <v>0</v>
      </c>
      <c r="AE118" s="148"/>
      <c r="AF118" s="149">
        <f t="shared" ref="AF118" si="158">(AG123/AF123)</f>
        <v>0</v>
      </c>
      <c r="AG118" s="148"/>
      <c r="AH118" s="161"/>
      <c r="AI118" s="162"/>
      <c r="AJ118" s="155"/>
      <c r="AK118" s="125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  <c r="IW118" s="36"/>
      <c r="IX118" s="36"/>
      <c r="IY118" s="36"/>
      <c r="IZ118" s="36"/>
      <c r="JA118" s="36"/>
      <c r="JB118" s="36"/>
      <c r="JC118" s="36"/>
      <c r="JD118" s="36"/>
      <c r="JE118" s="36"/>
      <c r="JF118" s="36"/>
      <c r="JG118" s="36"/>
      <c r="JH118" s="36"/>
      <c r="JI118" s="36"/>
      <c r="JJ118" s="36"/>
      <c r="JK118" s="36"/>
      <c r="JL118" s="36"/>
      <c r="JM118" s="36"/>
      <c r="JN118" s="36"/>
      <c r="JO118" s="36"/>
      <c r="JP118" s="36"/>
      <c r="JQ118" s="36"/>
      <c r="JR118" s="36"/>
      <c r="JS118" s="36"/>
      <c r="JT118" s="36"/>
      <c r="JU118" s="36"/>
      <c r="JV118" s="36"/>
      <c r="JW118" s="36"/>
      <c r="JX118" s="36"/>
      <c r="JY118" s="36"/>
      <c r="JZ118" s="36"/>
      <c r="KA118" s="36"/>
      <c r="KB118" s="36"/>
      <c r="KC118" s="36"/>
      <c r="KD118" s="36"/>
      <c r="KE118" s="36"/>
      <c r="KF118" s="36"/>
      <c r="KG118" s="36"/>
      <c r="KH118" s="36"/>
      <c r="KI118" s="36"/>
      <c r="KJ118" s="36"/>
      <c r="KK118" s="36"/>
      <c r="KL118" s="36"/>
      <c r="KM118" s="36"/>
      <c r="KN118" s="36"/>
      <c r="KO118" s="36"/>
      <c r="KP118" s="36"/>
      <c r="KQ118" s="36"/>
      <c r="KR118" s="36"/>
      <c r="KS118" s="36"/>
      <c r="KT118" s="36"/>
      <c r="KU118" s="36"/>
      <c r="KV118" s="36"/>
      <c r="KW118" s="36"/>
      <c r="KX118" s="36"/>
      <c r="KY118" s="36"/>
      <c r="KZ118" s="36"/>
      <c r="LA118" s="36"/>
      <c r="LB118" s="36"/>
      <c r="LC118" s="36"/>
      <c r="LD118" s="36"/>
      <c r="LE118" s="36"/>
      <c r="LF118" s="36"/>
      <c r="LG118" s="36"/>
      <c r="LH118" s="36"/>
      <c r="LI118" s="36"/>
      <c r="LJ118" s="36"/>
      <c r="LK118" s="36"/>
      <c r="LL118" s="36"/>
      <c r="LM118" s="36"/>
      <c r="LN118" s="36"/>
      <c r="LO118" s="36"/>
      <c r="LP118" s="36"/>
      <c r="LQ118" s="36"/>
      <c r="LR118" s="36"/>
      <c r="LS118" s="36"/>
      <c r="LT118" s="36"/>
      <c r="LU118" s="36"/>
      <c r="LV118" s="36"/>
      <c r="LW118" s="36"/>
      <c r="LX118" s="36"/>
      <c r="LY118" s="36"/>
      <c r="LZ118" s="36"/>
      <c r="MA118" s="36"/>
      <c r="MB118" s="36"/>
      <c r="MC118" s="36"/>
      <c r="MD118" s="36"/>
      <c r="ME118" s="36"/>
      <c r="MF118" s="36"/>
      <c r="MG118" s="36"/>
      <c r="MH118" s="36"/>
      <c r="MI118" s="36"/>
      <c r="MJ118" s="36"/>
      <c r="MK118" s="36"/>
      <c r="ML118" s="36"/>
      <c r="MM118" s="36"/>
      <c r="MN118" s="36"/>
      <c r="MO118" s="36"/>
      <c r="MP118" s="36"/>
      <c r="MQ118" s="36"/>
      <c r="MR118" s="36"/>
      <c r="MS118" s="36"/>
      <c r="MT118" s="36"/>
      <c r="MU118" s="36"/>
      <c r="MV118" s="36"/>
      <c r="MW118" s="36"/>
      <c r="MX118" s="36"/>
      <c r="MY118" s="36"/>
      <c r="MZ118" s="36"/>
      <c r="NA118" s="36"/>
      <c r="NB118" s="36"/>
      <c r="NC118" s="36"/>
      <c r="ND118" s="36"/>
      <c r="NE118" s="36"/>
      <c r="NF118" s="36"/>
      <c r="NG118" s="36"/>
      <c r="NH118" s="36"/>
      <c r="NI118" s="36"/>
      <c r="NJ118" s="36"/>
      <c r="NK118" s="36"/>
      <c r="NL118" s="36"/>
      <c r="NM118" s="36"/>
      <c r="NN118" s="36"/>
      <c r="NO118" s="36"/>
      <c r="NP118" s="36"/>
      <c r="NQ118" s="36"/>
      <c r="NR118" s="36"/>
      <c r="NS118" s="36"/>
      <c r="NT118" s="36"/>
      <c r="NU118" s="36"/>
      <c r="NV118" s="36"/>
      <c r="NW118" s="36"/>
      <c r="NX118" s="36"/>
      <c r="NY118" s="36"/>
      <c r="NZ118" s="36"/>
      <c r="OA118" s="36"/>
      <c r="OB118" s="36"/>
      <c r="OC118" s="36"/>
      <c r="OD118" s="36"/>
      <c r="OE118" s="36"/>
      <c r="OF118" s="36"/>
      <c r="OG118" s="36"/>
      <c r="OH118" s="36"/>
      <c r="OI118" s="36"/>
      <c r="OJ118" s="36"/>
      <c r="OK118" s="36"/>
      <c r="OL118" s="36"/>
      <c r="OM118" s="36"/>
      <c r="ON118" s="36"/>
      <c r="OO118" s="36"/>
      <c r="OP118" s="36"/>
      <c r="OQ118" s="36"/>
      <c r="OR118" s="36"/>
      <c r="OS118" s="36"/>
      <c r="OT118" s="36"/>
      <c r="OU118" s="36"/>
      <c r="OV118" s="36"/>
      <c r="OW118" s="36"/>
      <c r="OX118" s="36"/>
      <c r="OY118" s="36"/>
      <c r="OZ118" s="36"/>
      <c r="PA118" s="36"/>
      <c r="PB118" s="36"/>
      <c r="PC118" s="36"/>
      <c r="PD118" s="36"/>
      <c r="PE118" s="36"/>
      <c r="PF118" s="36"/>
      <c r="PG118" s="36"/>
      <c r="PH118" s="36"/>
      <c r="PI118" s="36"/>
      <c r="PJ118" s="36"/>
      <c r="PK118" s="36"/>
      <c r="PL118" s="36"/>
      <c r="PM118" s="36"/>
      <c r="PN118" s="36"/>
      <c r="PO118" s="36"/>
      <c r="PP118" s="36"/>
      <c r="PQ118" s="36"/>
      <c r="PR118" s="36"/>
      <c r="PS118" s="36"/>
      <c r="PT118" s="36"/>
      <c r="PU118" s="36"/>
      <c r="PV118" s="36"/>
      <c r="PW118" s="36"/>
      <c r="PX118" s="36"/>
      <c r="PY118" s="36"/>
      <c r="PZ118" s="36"/>
      <c r="QA118" s="36"/>
      <c r="QB118" s="36"/>
      <c r="QC118" s="36"/>
      <c r="QD118" s="36"/>
      <c r="QE118" s="36"/>
      <c r="QF118" s="36"/>
      <c r="QG118" s="36"/>
      <c r="QH118" s="36"/>
      <c r="QI118" s="36"/>
      <c r="QJ118" s="36"/>
      <c r="QK118" s="36"/>
    </row>
    <row r="119" spans="1:453" ht="44.4" x14ac:dyDescent="0.3">
      <c r="A119" s="6">
        <f>+A110+1</f>
        <v>77</v>
      </c>
      <c r="B119" s="31">
        <v>2</v>
      </c>
      <c r="C119" s="7" t="s">
        <v>33</v>
      </c>
      <c r="D119" s="14" t="s">
        <v>61</v>
      </c>
      <c r="E119" s="14" t="s">
        <v>120</v>
      </c>
      <c r="F119" s="32" t="s">
        <v>34</v>
      </c>
      <c r="G119" s="64"/>
      <c r="H119" s="64" t="s">
        <v>35</v>
      </c>
      <c r="I119" s="64" t="s">
        <v>35</v>
      </c>
      <c r="J119" s="11">
        <v>1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0">
        <f>SUM(J119,L119,N119,P119,R119,T119,V119,X119,Z119,AB119,AD119,AF119)</f>
        <v>1</v>
      </c>
      <c r="AI119" s="10">
        <f t="shared" ref="AI119" si="159">SUM(K119,M119,O119,Q119,S119,U119,W119,Y119,AA119,AC119,AE119,AG119)</f>
        <v>0</v>
      </c>
      <c r="AJ119" s="12">
        <f>(AI119/AH119)</f>
        <v>0</v>
      </c>
      <c r="AK119" s="69"/>
    </row>
    <row r="120" spans="1:453" ht="33.6" x14ac:dyDescent="0.3">
      <c r="A120" s="6">
        <f>+A119+1</f>
        <v>78</v>
      </c>
      <c r="B120" s="31">
        <v>2</v>
      </c>
      <c r="C120" s="21" t="s">
        <v>38</v>
      </c>
      <c r="D120" s="14" t="s">
        <v>62</v>
      </c>
      <c r="E120" s="19" t="s">
        <v>84</v>
      </c>
      <c r="F120" s="32" t="s">
        <v>34</v>
      </c>
      <c r="G120" s="11"/>
      <c r="H120" s="11" t="s">
        <v>35</v>
      </c>
      <c r="I120" s="11" t="s">
        <v>35</v>
      </c>
      <c r="J120" s="11">
        <v>1</v>
      </c>
      <c r="K120" s="11"/>
      <c r="L120" s="11">
        <v>1</v>
      </c>
      <c r="M120" s="11"/>
      <c r="N120" s="11">
        <v>1</v>
      </c>
      <c r="O120" s="11"/>
      <c r="P120" s="11">
        <v>1</v>
      </c>
      <c r="Q120" s="11"/>
      <c r="R120" s="11">
        <v>1</v>
      </c>
      <c r="S120" s="11"/>
      <c r="T120" s="11">
        <v>1</v>
      </c>
      <c r="U120" s="11"/>
      <c r="V120" s="11">
        <v>1</v>
      </c>
      <c r="W120" s="11"/>
      <c r="X120" s="11">
        <v>1</v>
      </c>
      <c r="Y120" s="11"/>
      <c r="Z120" s="11">
        <v>1</v>
      </c>
      <c r="AA120" s="11"/>
      <c r="AB120" s="11">
        <v>1</v>
      </c>
      <c r="AC120" s="11"/>
      <c r="AD120" s="11">
        <v>1</v>
      </c>
      <c r="AE120" s="11"/>
      <c r="AF120" s="11">
        <v>1</v>
      </c>
      <c r="AG120" s="11"/>
      <c r="AH120" s="10">
        <f>SUM(J120,L120,N120,P120,R120,T120,V120,X120,Z120,AB120,AD120,AF120)</f>
        <v>12</v>
      </c>
      <c r="AI120" s="10">
        <f t="shared" ref="AI120" si="160">SUM(K120,M120,O120,Q120,S120,U120,W120,Y120,AA120,AC120,AE120,AG120)</f>
        <v>0</v>
      </c>
      <c r="AJ120" s="12">
        <f>(AI120/AH120)</f>
        <v>0</v>
      </c>
      <c r="AK120" s="69"/>
      <c r="AL120" s="66"/>
    </row>
    <row r="121" spans="1:453" ht="51" x14ac:dyDescent="0.3">
      <c r="A121" s="6">
        <f t="shared" ref="A121:A122" si="161">+A120+1</f>
        <v>79</v>
      </c>
      <c r="B121" s="6">
        <v>2</v>
      </c>
      <c r="C121" s="25" t="s">
        <v>50</v>
      </c>
      <c r="D121" s="14" t="s">
        <v>121</v>
      </c>
      <c r="E121" s="16" t="s">
        <v>85</v>
      </c>
      <c r="F121" s="32" t="s">
        <v>34</v>
      </c>
      <c r="G121" s="17"/>
      <c r="H121" s="17" t="s">
        <v>35</v>
      </c>
      <c r="I121" s="17" t="s">
        <v>35</v>
      </c>
      <c r="J121" s="11">
        <v>1</v>
      </c>
      <c r="K121" s="11"/>
      <c r="L121" s="11">
        <v>1</v>
      </c>
      <c r="M121" s="11"/>
      <c r="N121" s="11">
        <v>1</v>
      </c>
      <c r="O121" s="11"/>
      <c r="P121" s="11">
        <v>1</v>
      </c>
      <c r="Q121" s="11"/>
      <c r="R121" s="11">
        <v>1</v>
      </c>
      <c r="S121" s="11"/>
      <c r="T121" s="11">
        <v>1</v>
      </c>
      <c r="U121" s="11"/>
      <c r="V121" s="11">
        <v>1</v>
      </c>
      <c r="W121" s="11"/>
      <c r="X121" s="11">
        <v>1</v>
      </c>
      <c r="Y121" s="11"/>
      <c r="Z121" s="11">
        <v>1</v>
      </c>
      <c r="AA121" s="11"/>
      <c r="AB121" s="11">
        <v>1</v>
      </c>
      <c r="AC121" s="11"/>
      <c r="AD121" s="11">
        <v>1</v>
      </c>
      <c r="AE121" s="11"/>
      <c r="AF121" s="11">
        <v>1</v>
      </c>
      <c r="AG121" s="11"/>
      <c r="AH121" s="10">
        <f>SUM(J121,L121,N121,P121,R121,T121,V121,X121,Z121,AB121,AD121,AF121)</f>
        <v>12</v>
      </c>
      <c r="AI121" s="10">
        <f t="shared" ref="AI121" si="162">SUM(K121,M121,O121,Q121,S121,U121,W121,Y121,AA121,AC121,AE121,AG121)</f>
        <v>0</v>
      </c>
      <c r="AJ121" s="12">
        <f>(AI121/AH121)</f>
        <v>0</v>
      </c>
      <c r="AK121" s="69"/>
      <c r="AL121" s="66"/>
    </row>
    <row r="122" spans="1:453" ht="52.5" customHeight="1" x14ac:dyDescent="0.3">
      <c r="A122" s="6">
        <f t="shared" si="161"/>
        <v>80</v>
      </c>
      <c r="B122" s="6">
        <v>2</v>
      </c>
      <c r="C122" s="26" t="s">
        <v>41</v>
      </c>
      <c r="D122" s="14" t="s">
        <v>63</v>
      </c>
      <c r="E122" s="16" t="s">
        <v>86</v>
      </c>
      <c r="F122" s="32" t="s">
        <v>144</v>
      </c>
      <c r="G122" s="17"/>
      <c r="H122" s="17" t="s">
        <v>35</v>
      </c>
      <c r="I122" s="17" t="s">
        <v>35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/>
      <c r="Q122" s="11"/>
      <c r="R122" s="11"/>
      <c r="S122" s="11"/>
      <c r="T122" s="11" t="s">
        <v>37</v>
      </c>
      <c r="U122" s="11" t="s">
        <v>37</v>
      </c>
      <c r="V122" s="11"/>
      <c r="W122" s="11"/>
      <c r="X122" s="11">
        <v>1</v>
      </c>
      <c r="Y122" s="11"/>
      <c r="Z122" s="11" t="s">
        <v>37</v>
      </c>
      <c r="AA122" s="11" t="s">
        <v>37</v>
      </c>
      <c r="AB122" s="11"/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0">
        <f>SUM(J122,L122,N122,P122,R122,T122,V122,X122,Z122,AB122,AD122,AF122)</f>
        <v>1</v>
      </c>
      <c r="AI122" s="10">
        <f t="shared" ref="AI122" si="163">SUM(K122,M122,O122,Q122,S122,U122,W122,Y122,AA122,AC122,AE122,AG122)</f>
        <v>0</v>
      </c>
      <c r="AJ122" s="12">
        <f>(AI122/AH122)</f>
        <v>0</v>
      </c>
      <c r="AK122" s="77"/>
    </row>
    <row r="123" spans="1:453" ht="18" customHeight="1" x14ac:dyDescent="0.3">
      <c r="A123" s="165" t="s">
        <v>42</v>
      </c>
      <c r="B123" s="166"/>
      <c r="C123" s="166"/>
      <c r="D123" s="166"/>
      <c r="E123" s="166"/>
      <c r="F123" s="166"/>
      <c r="G123" s="166"/>
      <c r="H123" s="166"/>
      <c r="I123" s="167"/>
      <c r="J123" s="11">
        <f>SUM(J119:J122)</f>
        <v>3</v>
      </c>
      <c r="K123" s="11">
        <f t="shared" ref="K123:AC123" si="164">SUM(K119:K122)</f>
        <v>0</v>
      </c>
      <c r="L123" s="11">
        <f t="shared" si="164"/>
        <v>2</v>
      </c>
      <c r="M123" s="11">
        <f t="shared" si="164"/>
        <v>0</v>
      </c>
      <c r="N123" s="11">
        <f t="shared" si="164"/>
        <v>2</v>
      </c>
      <c r="O123" s="11">
        <f t="shared" si="164"/>
        <v>0</v>
      </c>
      <c r="P123" s="11">
        <f t="shared" si="164"/>
        <v>2</v>
      </c>
      <c r="Q123" s="11">
        <f t="shared" si="164"/>
        <v>0</v>
      </c>
      <c r="R123" s="11">
        <f t="shared" si="164"/>
        <v>2</v>
      </c>
      <c r="S123" s="11">
        <f t="shared" si="164"/>
        <v>0</v>
      </c>
      <c r="T123" s="11">
        <f t="shared" si="164"/>
        <v>2</v>
      </c>
      <c r="U123" s="11">
        <f t="shared" si="164"/>
        <v>0</v>
      </c>
      <c r="V123" s="11">
        <f t="shared" si="164"/>
        <v>2</v>
      </c>
      <c r="W123" s="11">
        <f t="shared" si="164"/>
        <v>0</v>
      </c>
      <c r="X123" s="11">
        <f t="shared" si="164"/>
        <v>3</v>
      </c>
      <c r="Y123" s="11">
        <f t="shared" si="164"/>
        <v>0</v>
      </c>
      <c r="Z123" s="11">
        <f t="shared" si="164"/>
        <v>2</v>
      </c>
      <c r="AA123" s="11">
        <f t="shared" si="164"/>
        <v>0</v>
      </c>
      <c r="AB123" s="11">
        <f t="shared" si="164"/>
        <v>2</v>
      </c>
      <c r="AC123" s="11">
        <f t="shared" si="164"/>
        <v>0</v>
      </c>
      <c r="AD123" s="11">
        <f t="shared" ref="AD123" si="165">SUM(AD119:AD122)</f>
        <v>2</v>
      </c>
      <c r="AE123" s="11">
        <f t="shared" ref="AE123" si="166">SUM(AE119:AE122)</f>
        <v>0</v>
      </c>
      <c r="AF123" s="11">
        <f t="shared" ref="AF123" si="167">SUM(AF119:AF122)</f>
        <v>2</v>
      </c>
      <c r="AG123" s="11">
        <f t="shared" ref="AG123" si="168">SUM(AG119:AG122)</f>
        <v>0</v>
      </c>
      <c r="AH123" s="11">
        <f t="shared" ref="AH123" si="169">SUM(AH119:AH122)</f>
        <v>26</v>
      </c>
      <c r="AI123" s="11">
        <f t="shared" ref="AI123" si="170">SUM(AI119:AI122)</f>
        <v>0</v>
      </c>
      <c r="AJ123" s="12">
        <f>SUM(AJ119:AJ122)/4</f>
        <v>0</v>
      </c>
      <c r="AK123" s="72"/>
    </row>
    <row r="124" spans="1:453" ht="15.75" customHeight="1" x14ac:dyDescent="0.3">
      <c r="A124" s="165" t="s">
        <v>43</v>
      </c>
      <c r="B124" s="166"/>
      <c r="C124" s="166"/>
      <c r="D124" s="166"/>
      <c r="E124" s="166"/>
      <c r="F124" s="166"/>
      <c r="G124" s="216"/>
      <c r="H124" s="216"/>
      <c r="I124" s="217"/>
      <c r="J124" s="121">
        <f>IFERROR(K123/J123,0)</f>
        <v>0</v>
      </c>
      <c r="K124" s="122"/>
      <c r="L124" s="121">
        <f t="shared" ref="L124" si="171">IFERROR(M123/L123,0)</f>
        <v>0</v>
      </c>
      <c r="M124" s="122"/>
      <c r="N124" s="121">
        <f t="shared" ref="N124" si="172">IFERROR(O123/N123,0)</f>
        <v>0</v>
      </c>
      <c r="O124" s="122"/>
      <c r="P124" s="121">
        <f t="shared" ref="P124" si="173">IFERROR(Q123/P123,0)</f>
        <v>0</v>
      </c>
      <c r="Q124" s="122"/>
      <c r="R124" s="121">
        <f t="shared" ref="R124" si="174">IFERROR(S123/R123,0)</f>
        <v>0</v>
      </c>
      <c r="S124" s="122"/>
      <c r="T124" s="121">
        <f t="shared" ref="T124" si="175">IFERROR(U123/T123,0)</f>
        <v>0</v>
      </c>
      <c r="U124" s="122"/>
      <c r="V124" s="121">
        <f t="shared" ref="V124" si="176">IFERROR(W123/V123,0)</f>
        <v>0</v>
      </c>
      <c r="W124" s="122"/>
      <c r="X124" s="121">
        <f t="shared" ref="X124" si="177">IFERROR(Y123/X123,0)</f>
        <v>0</v>
      </c>
      <c r="Y124" s="122"/>
      <c r="Z124" s="121">
        <f t="shared" ref="Z124" si="178">IFERROR(AA123/Z123,0)</f>
        <v>0</v>
      </c>
      <c r="AA124" s="122"/>
      <c r="AB124" s="121">
        <f t="shared" ref="AB124" si="179">IFERROR(AC123/AB123,0)</f>
        <v>0</v>
      </c>
      <c r="AC124" s="122"/>
      <c r="AD124" s="121">
        <f t="shared" ref="AD124" si="180">IFERROR(AE123/AD123,0)</f>
        <v>0</v>
      </c>
      <c r="AE124" s="122"/>
      <c r="AF124" s="121">
        <f t="shared" ref="AF124" si="181">IFERROR(AG123/AF123,0)</f>
        <v>0</v>
      </c>
      <c r="AG124" s="122"/>
      <c r="AH124" s="121">
        <f t="shared" ref="AH124" si="182">IFERROR(AI123/AH123,0)</f>
        <v>0</v>
      </c>
      <c r="AI124" s="122"/>
      <c r="AJ124" s="12"/>
      <c r="AK124" s="72"/>
    </row>
    <row r="125" spans="1:453" ht="15.75" customHeight="1" x14ac:dyDescent="0.3">
      <c r="A125" s="190" t="s">
        <v>64</v>
      </c>
      <c r="B125" s="191"/>
      <c r="C125" s="191"/>
      <c r="D125" s="191"/>
      <c r="E125" s="191"/>
      <c r="F125" s="191"/>
      <c r="G125" s="197" t="s">
        <v>5</v>
      </c>
      <c r="H125" s="197"/>
      <c r="I125" s="197"/>
      <c r="J125" s="214" t="s">
        <v>6</v>
      </c>
      <c r="K125" s="118"/>
      <c r="L125" s="117" t="s">
        <v>7</v>
      </c>
      <c r="M125" s="118"/>
      <c r="N125" s="117" t="s">
        <v>8</v>
      </c>
      <c r="O125" s="118"/>
      <c r="P125" s="117" t="s">
        <v>9</v>
      </c>
      <c r="Q125" s="118"/>
      <c r="R125" s="117" t="s">
        <v>10</v>
      </c>
      <c r="S125" s="118"/>
      <c r="T125" s="117" t="s">
        <v>11</v>
      </c>
      <c r="U125" s="118"/>
      <c r="V125" s="117" t="s">
        <v>12</v>
      </c>
      <c r="W125" s="118"/>
      <c r="X125" s="117" t="s">
        <v>13</v>
      </c>
      <c r="Y125" s="118"/>
      <c r="Z125" s="117" t="s">
        <v>14</v>
      </c>
      <c r="AA125" s="118"/>
      <c r="AB125" s="117" t="s">
        <v>15</v>
      </c>
      <c r="AC125" s="118"/>
      <c r="AD125" s="117" t="s">
        <v>16</v>
      </c>
      <c r="AE125" s="118"/>
      <c r="AF125" s="117" t="s">
        <v>17</v>
      </c>
      <c r="AG125" s="118"/>
      <c r="AH125" s="54"/>
      <c r="AI125" s="54"/>
      <c r="AJ125" s="54"/>
      <c r="AK125" s="110" t="s">
        <v>18</v>
      </c>
    </row>
    <row r="126" spans="1:453" ht="15.75" hidden="1" customHeight="1" x14ac:dyDescent="0.3">
      <c r="A126" s="55"/>
      <c r="B126" s="55"/>
      <c r="C126" s="56"/>
      <c r="D126" s="57"/>
      <c r="E126" s="57"/>
      <c r="F126" s="65"/>
      <c r="G126" s="197"/>
      <c r="H126" s="197"/>
      <c r="I126" s="197"/>
      <c r="J126" s="215" t="s">
        <v>6</v>
      </c>
      <c r="K126" s="105"/>
      <c r="L126" s="104" t="s">
        <v>7</v>
      </c>
      <c r="M126" s="105"/>
      <c r="N126" s="104" t="s">
        <v>8</v>
      </c>
      <c r="O126" s="105"/>
      <c r="P126" s="104" t="s">
        <v>9</v>
      </c>
      <c r="Q126" s="105"/>
      <c r="R126" s="104" t="s">
        <v>10</v>
      </c>
      <c r="S126" s="105"/>
      <c r="T126" s="104" t="s">
        <v>11</v>
      </c>
      <c r="U126" s="105"/>
      <c r="V126" s="104" t="s">
        <v>12</v>
      </c>
      <c r="W126" s="105"/>
      <c r="X126" s="104" t="s">
        <v>13</v>
      </c>
      <c r="Y126" s="105"/>
      <c r="Z126" s="104" t="s">
        <v>14</v>
      </c>
      <c r="AA126" s="105"/>
      <c r="AB126" s="104" t="s">
        <v>15</v>
      </c>
      <c r="AC126" s="105"/>
      <c r="AD126" s="104" t="s">
        <v>16</v>
      </c>
      <c r="AE126" s="105"/>
      <c r="AF126" s="104" t="s">
        <v>17</v>
      </c>
      <c r="AG126" s="105"/>
      <c r="AH126" s="46"/>
      <c r="AI126" s="46"/>
      <c r="AJ126" s="44"/>
      <c r="AK126" s="111"/>
    </row>
    <row r="127" spans="1:453" ht="15.75" hidden="1" customHeight="1" x14ac:dyDescent="0.3">
      <c r="A127" s="55"/>
      <c r="B127" s="55"/>
      <c r="C127" s="56"/>
      <c r="D127" s="57"/>
      <c r="E127" s="57"/>
      <c r="F127" s="65"/>
      <c r="G127" s="197"/>
      <c r="H127" s="197"/>
      <c r="I127" s="197"/>
      <c r="J127" s="209" t="s">
        <v>19</v>
      </c>
      <c r="K127" s="115" t="s">
        <v>20</v>
      </c>
      <c r="L127" s="106" t="s">
        <v>19</v>
      </c>
      <c r="M127" s="115" t="s">
        <v>20</v>
      </c>
      <c r="N127" s="106" t="s">
        <v>19</v>
      </c>
      <c r="O127" s="115" t="s">
        <v>20</v>
      </c>
      <c r="P127" s="106" t="s">
        <v>19</v>
      </c>
      <c r="Q127" s="115" t="s">
        <v>20</v>
      </c>
      <c r="R127" s="106" t="s">
        <v>19</v>
      </c>
      <c r="S127" s="115" t="s">
        <v>20</v>
      </c>
      <c r="T127" s="106" t="s">
        <v>19</v>
      </c>
      <c r="U127" s="115" t="s">
        <v>20</v>
      </c>
      <c r="V127" s="106" t="s">
        <v>19</v>
      </c>
      <c r="W127" s="115" t="s">
        <v>20</v>
      </c>
      <c r="X127" s="106" t="s">
        <v>19</v>
      </c>
      <c r="Y127" s="115" t="s">
        <v>20</v>
      </c>
      <c r="Z127" s="106" t="s">
        <v>19</v>
      </c>
      <c r="AA127" s="115" t="s">
        <v>20</v>
      </c>
      <c r="AB127" s="106" t="s">
        <v>19</v>
      </c>
      <c r="AC127" s="115" t="s">
        <v>20</v>
      </c>
      <c r="AD127" s="106" t="s">
        <v>19</v>
      </c>
      <c r="AE127" s="115" t="s">
        <v>20</v>
      </c>
      <c r="AF127" s="106" t="s">
        <v>19</v>
      </c>
      <c r="AG127" s="115" t="s">
        <v>20</v>
      </c>
      <c r="AH127" s="46"/>
      <c r="AI127" s="46"/>
      <c r="AJ127" s="150" t="s">
        <v>21</v>
      </c>
      <c r="AK127" s="111"/>
    </row>
    <row r="128" spans="1:453" ht="15" hidden="1" customHeight="1" x14ac:dyDescent="0.3">
      <c r="A128" s="55"/>
      <c r="B128" s="55"/>
      <c r="C128" s="56"/>
      <c r="D128" s="57"/>
      <c r="E128" s="57"/>
      <c r="F128" s="65"/>
      <c r="G128" s="62" t="s">
        <v>29</v>
      </c>
      <c r="H128" s="140" t="s">
        <v>30</v>
      </c>
      <c r="I128" s="140" t="s">
        <v>31</v>
      </c>
      <c r="J128" s="210"/>
      <c r="K128" s="116"/>
      <c r="L128" s="107"/>
      <c r="M128" s="116"/>
      <c r="N128" s="107"/>
      <c r="O128" s="116"/>
      <c r="P128" s="107"/>
      <c r="Q128" s="116"/>
      <c r="R128" s="107"/>
      <c r="S128" s="116"/>
      <c r="T128" s="107"/>
      <c r="U128" s="116"/>
      <c r="V128" s="107"/>
      <c r="W128" s="116"/>
      <c r="X128" s="107"/>
      <c r="Y128" s="116"/>
      <c r="Z128" s="107"/>
      <c r="AA128" s="116"/>
      <c r="AB128" s="107"/>
      <c r="AC128" s="116"/>
      <c r="AD128" s="107"/>
      <c r="AE128" s="116"/>
      <c r="AF128" s="107"/>
      <c r="AG128" s="116"/>
      <c r="AH128" s="46"/>
      <c r="AI128" s="46"/>
      <c r="AJ128" s="151"/>
      <c r="AK128" s="111"/>
    </row>
    <row r="129" spans="1:38" ht="24" customHeight="1" x14ac:dyDescent="0.3">
      <c r="A129" s="113" t="s">
        <v>23</v>
      </c>
      <c r="B129" s="113" t="s">
        <v>24</v>
      </c>
      <c r="C129" s="150" t="s">
        <v>25</v>
      </c>
      <c r="D129" s="113" t="s">
        <v>26</v>
      </c>
      <c r="E129" s="113" t="s">
        <v>27</v>
      </c>
      <c r="F129" s="113" t="s">
        <v>28</v>
      </c>
      <c r="G129" s="138" t="s">
        <v>29</v>
      </c>
      <c r="H129" s="138"/>
      <c r="I129" s="138"/>
      <c r="J129" s="117" t="s">
        <v>32</v>
      </c>
      <c r="K129" s="118"/>
      <c r="L129" s="117" t="s">
        <v>32</v>
      </c>
      <c r="M129" s="118"/>
      <c r="N129" s="117" t="s">
        <v>32</v>
      </c>
      <c r="O129" s="118"/>
      <c r="P129" s="117" t="s">
        <v>32</v>
      </c>
      <c r="Q129" s="118"/>
      <c r="R129" s="117" t="s">
        <v>32</v>
      </c>
      <c r="S129" s="118"/>
      <c r="T129" s="117" t="s">
        <v>32</v>
      </c>
      <c r="U129" s="118"/>
      <c r="V129" s="117" t="s">
        <v>32</v>
      </c>
      <c r="W129" s="118"/>
      <c r="X129" s="117" t="s">
        <v>32</v>
      </c>
      <c r="Y129" s="118"/>
      <c r="Z129" s="117" t="s">
        <v>32</v>
      </c>
      <c r="AA129" s="118"/>
      <c r="AB129" s="117" t="s">
        <v>32</v>
      </c>
      <c r="AC129" s="118"/>
      <c r="AD129" s="117" t="s">
        <v>32</v>
      </c>
      <c r="AE129" s="118"/>
      <c r="AF129" s="117" t="s">
        <v>32</v>
      </c>
      <c r="AG129" s="118"/>
      <c r="AH129" s="201">
        <f>((J130+L130+N130+P130+R130+T130+V130+X130+Z130+AB130+AD130+AF130)/12)</f>
        <v>0</v>
      </c>
      <c r="AI129" s="202"/>
      <c r="AJ129" s="151"/>
      <c r="AK129" s="111"/>
    </row>
    <row r="130" spans="1:38" ht="15.75" customHeight="1" x14ac:dyDescent="0.3">
      <c r="A130" s="114"/>
      <c r="B130" s="114"/>
      <c r="C130" s="152"/>
      <c r="D130" s="114"/>
      <c r="E130" s="114"/>
      <c r="F130" s="114"/>
      <c r="G130" s="139"/>
      <c r="H130" s="139"/>
      <c r="I130" s="139"/>
      <c r="J130" s="108">
        <v>0</v>
      </c>
      <c r="K130" s="109"/>
      <c r="L130" s="108">
        <v>0</v>
      </c>
      <c r="M130" s="109"/>
      <c r="N130" s="108">
        <f t="shared" ref="N130" si="183">(O143/N143)</f>
        <v>0</v>
      </c>
      <c r="O130" s="109"/>
      <c r="P130" s="108">
        <f>(Q143/P143)</f>
        <v>0</v>
      </c>
      <c r="Q130" s="109"/>
      <c r="R130" s="108">
        <f>(S143/R143)</f>
        <v>0</v>
      </c>
      <c r="S130" s="109"/>
      <c r="T130" s="108">
        <f>(U143/T143)</f>
        <v>0</v>
      </c>
      <c r="U130" s="109"/>
      <c r="V130" s="108">
        <f t="shared" ref="V130" si="184">(W143/V143)</f>
        <v>0</v>
      </c>
      <c r="W130" s="109"/>
      <c r="X130" s="108">
        <f t="shared" ref="X130" si="185">(Y143/X143)</f>
        <v>0</v>
      </c>
      <c r="Y130" s="109"/>
      <c r="Z130" s="108">
        <f t="shared" ref="Z130" si="186">(AA143/Z143)</f>
        <v>0</v>
      </c>
      <c r="AA130" s="109"/>
      <c r="AB130" s="108">
        <f t="shared" ref="AB130" si="187">(AC143/AB143)</f>
        <v>0</v>
      </c>
      <c r="AC130" s="109"/>
      <c r="AD130" s="108">
        <f t="shared" ref="AD130" si="188">(AE143/AD143)</f>
        <v>0</v>
      </c>
      <c r="AE130" s="109"/>
      <c r="AF130" s="108">
        <f t="shared" ref="AF130" si="189">(AG143/AF143)</f>
        <v>0</v>
      </c>
      <c r="AG130" s="109"/>
      <c r="AH130" s="203"/>
      <c r="AI130" s="204"/>
      <c r="AJ130" s="152"/>
      <c r="AK130" s="112"/>
    </row>
    <row r="131" spans="1:38" ht="44.4" x14ac:dyDescent="0.3">
      <c r="A131" s="6">
        <f>+A122+1</f>
        <v>81</v>
      </c>
      <c r="B131" s="6">
        <v>2</v>
      </c>
      <c r="C131" s="7" t="s">
        <v>33</v>
      </c>
      <c r="D131" s="14" t="s">
        <v>65</v>
      </c>
      <c r="E131" s="83" t="s">
        <v>87</v>
      </c>
      <c r="F131" s="16" t="s">
        <v>150</v>
      </c>
      <c r="G131" s="17"/>
      <c r="H131" s="17" t="s">
        <v>35</v>
      </c>
      <c r="I131" s="17" t="s">
        <v>35</v>
      </c>
      <c r="J131" s="11"/>
      <c r="K131" s="11"/>
      <c r="L131" s="11">
        <v>1</v>
      </c>
      <c r="M131" s="11"/>
      <c r="N131" s="11"/>
      <c r="O131" s="11" t="s">
        <v>37</v>
      </c>
      <c r="P131" s="11" t="s">
        <v>37</v>
      </c>
      <c r="Q131" s="11"/>
      <c r="R131" s="11" t="s">
        <v>37</v>
      </c>
      <c r="S131" s="11" t="s">
        <v>37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0">
        <f t="shared" ref="AH131" si="190">SUM(J131,L131,N131,P131,R131,T131,V131,X131,Z131,AB131,AD131,AF131)</f>
        <v>1</v>
      </c>
      <c r="AI131" s="10">
        <f t="shared" ref="AI131" si="191">SUM(K131,M131,O131,Q131,S131,U131,W131,Y131,AA131,AC131,AE131,AG131)</f>
        <v>0</v>
      </c>
      <c r="AJ131" s="12">
        <f>(AI131/AH131)</f>
        <v>0</v>
      </c>
      <c r="AK131" s="79"/>
    </row>
    <row r="132" spans="1:38" ht="29.25" customHeight="1" x14ac:dyDescent="0.3">
      <c r="A132" s="6">
        <f>+A131+1</f>
        <v>82</v>
      </c>
      <c r="B132" s="6">
        <v>4</v>
      </c>
      <c r="C132" s="171" t="s">
        <v>38</v>
      </c>
      <c r="D132" s="82" t="s">
        <v>88</v>
      </c>
      <c r="E132" s="81" t="s">
        <v>89</v>
      </c>
      <c r="F132" s="16" t="s">
        <v>150</v>
      </c>
      <c r="G132" s="17"/>
      <c r="H132" s="17" t="s">
        <v>35</v>
      </c>
      <c r="I132" s="17" t="s">
        <v>35</v>
      </c>
      <c r="J132" s="11"/>
      <c r="K132" s="11"/>
      <c r="L132" s="11">
        <v>1</v>
      </c>
      <c r="M132" s="11" t="s">
        <v>37</v>
      </c>
      <c r="N132" s="11">
        <v>1</v>
      </c>
      <c r="O132" s="11"/>
      <c r="P132" s="11" t="s">
        <v>37</v>
      </c>
      <c r="Q132" s="11" t="s">
        <v>37</v>
      </c>
      <c r="R132" s="11" t="s">
        <v>37</v>
      </c>
      <c r="S132" s="11"/>
      <c r="T132" s="11" t="s">
        <v>37</v>
      </c>
      <c r="U132" s="11" t="s">
        <v>37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 t="s">
        <v>37</v>
      </c>
      <c r="AG132" s="11"/>
      <c r="AH132" s="10">
        <f t="shared" ref="AH132" si="192">SUM(J132,L132,N132,P132,R132,T132,V132,X132,Z132,AB132,AD132,AF132)</f>
        <v>2</v>
      </c>
      <c r="AI132" s="10">
        <f t="shared" ref="AI132" si="193">SUM(K132,M132,O132,Q132,S132,U132,W132,Y132,AA132,AC132,AE132,AG132)</f>
        <v>0</v>
      </c>
      <c r="AJ132" s="67">
        <f>(AI132/AH132)</f>
        <v>0</v>
      </c>
      <c r="AK132" s="85"/>
    </row>
    <row r="133" spans="1:38" ht="28.8" x14ac:dyDescent="0.3">
      <c r="A133" s="6">
        <f t="shared" ref="A133:A142" si="194">+A132+1</f>
        <v>83</v>
      </c>
      <c r="B133" s="6">
        <v>1</v>
      </c>
      <c r="C133" s="163"/>
      <c r="D133" s="14" t="s">
        <v>229</v>
      </c>
      <c r="E133" s="84" t="s">
        <v>90</v>
      </c>
      <c r="F133" s="16" t="s">
        <v>150</v>
      </c>
      <c r="G133" s="17"/>
      <c r="H133" s="17" t="s">
        <v>35</v>
      </c>
      <c r="I133" s="17" t="s">
        <v>35</v>
      </c>
      <c r="J133" s="11"/>
      <c r="K133" s="11"/>
      <c r="L133" s="11">
        <v>1</v>
      </c>
      <c r="M133" s="11"/>
      <c r="N133" s="11">
        <v>1</v>
      </c>
      <c r="O133" s="11"/>
      <c r="P133" s="11">
        <v>1</v>
      </c>
      <c r="Q133" s="11"/>
      <c r="R133" s="11">
        <v>1</v>
      </c>
      <c r="S133" s="11"/>
      <c r="T133" s="11">
        <v>1</v>
      </c>
      <c r="U133" s="11"/>
      <c r="V133" s="11">
        <v>1</v>
      </c>
      <c r="W133" s="11"/>
      <c r="X133" s="11">
        <v>1</v>
      </c>
      <c r="Y133" s="11"/>
      <c r="Z133" s="11">
        <v>1</v>
      </c>
      <c r="AA133" s="11"/>
      <c r="AB133" s="11">
        <v>1</v>
      </c>
      <c r="AC133" s="11"/>
      <c r="AD133" s="11">
        <v>1</v>
      </c>
      <c r="AE133" s="11"/>
      <c r="AF133" s="11">
        <v>1</v>
      </c>
      <c r="AG133" s="11"/>
      <c r="AH133" s="10">
        <f t="shared" ref="AH133" si="195">SUM(J133,L133,N133,P133,R133,T133,V133,X133,Z133,AB133,AD133,AF133)</f>
        <v>11</v>
      </c>
      <c r="AI133" s="10">
        <f t="shared" ref="AI133" si="196">SUM(K133,M133,O133,Q133,S133,U133,W133,Y133,AA133,AC133,AE133,AG133)</f>
        <v>0</v>
      </c>
      <c r="AJ133" s="12">
        <f>(AI133/AH133)</f>
        <v>0</v>
      </c>
      <c r="AK133" s="80"/>
      <c r="AL133" s="66"/>
    </row>
    <row r="134" spans="1:38" ht="28.8" x14ac:dyDescent="0.3">
      <c r="A134" s="6">
        <f t="shared" si="194"/>
        <v>84</v>
      </c>
      <c r="B134" s="6">
        <v>1</v>
      </c>
      <c r="C134" s="163"/>
      <c r="D134" s="14" t="s">
        <v>66</v>
      </c>
      <c r="E134" s="16" t="s">
        <v>91</v>
      </c>
      <c r="F134" s="16" t="s">
        <v>150</v>
      </c>
      <c r="G134" s="17"/>
      <c r="H134" s="17" t="s">
        <v>35</v>
      </c>
      <c r="I134" s="17" t="s">
        <v>35</v>
      </c>
      <c r="J134" s="11"/>
      <c r="K134" s="11"/>
      <c r="L134" s="11">
        <v>1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>
        <v>1</v>
      </c>
      <c r="Y134" s="11"/>
      <c r="Z134" s="11"/>
      <c r="AA134" s="11"/>
      <c r="AB134" s="11"/>
      <c r="AC134" s="11"/>
      <c r="AD134" s="11"/>
      <c r="AE134" s="11"/>
      <c r="AF134" s="11"/>
      <c r="AG134" s="11"/>
      <c r="AH134" s="10">
        <f t="shared" ref="AH134" si="197">SUM(J134,L134,N134,P134,R134,T134,V134,X134,Z134,AB134,AD134,AF134)</f>
        <v>2</v>
      </c>
      <c r="AI134" s="10">
        <f t="shared" ref="AI134" si="198">SUM(K134,M134,O134,Q134,S134,U134,W134,Y134,AA134,AC134,AE134,AG134)</f>
        <v>0</v>
      </c>
      <c r="AJ134" s="12">
        <f>(AI134/AH134)</f>
        <v>0</v>
      </c>
      <c r="AK134" s="71"/>
    </row>
    <row r="135" spans="1:38" ht="43.2" x14ac:dyDescent="0.3">
      <c r="A135" s="6">
        <f t="shared" si="194"/>
        <v>85</v>
      </c>
      <c r="B135" s="6">
        <v>1</v>
      </c>
      <c r="C135" s="163"/>
      <c r="D135" s="14" t="s">
        <v>230</v>
      </c>
      <c r="E135" s="16" t="s">
        <v>92</v>
      </c>
      <c r="F135" s="16" t="s">
        <v>151</v>
      </c>
      <c r="G135" s="17"/>
      <c r="H135" s="17" t="s">
        <v>35</v>
      </c>
      <c r="I135" s="17" t="s">
        <v>35</v>
      </c>
      <c r="J135" s="11"/>
      <c r="K135" s="11"/>
      <c r="L135" s="11">
        <v>1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>
        <v>1</v>
      </c>
      <c r="Y135" s="11"/>
      <c r="Z135" s="11"/>
      <c r="AA135" s="11"/>
      <c r="AB135" s="11"/>
      <c r="AC135" s="11"/>
      <c r="AD135" s="11"/>
      <c r="AE135" s="11"/>
      <c r="AF135" s="11"/>
      <c r="AG135" s="11"/>
      <c r="AH135" s="10">
        <f t="shared" ref="AH135:AH140" si="199">SUM(J135,L135,N135,P135,R135,T135,V135,X135,Z135,AB135,AD135,AF135)</f>
        <v>2</v>
      </c>
      <c r="AI135" s="10">
        <f t="shared" ref="AI135:AI140" si="200">SUM(K135,M135,O135,Q135,S135,U135,W135,Y135,AA135,AC135,AE135,AG135)</f>
        <v>0</v>
      </c>
      <c r="AJ135" s="12">
        <f t="shared" ref="AJ135:AJ140" si="201">(AI135/AH135)</f>
        <v>0</v>
      </c>
      <c r="AK135" s="71"/>
    </row>
    <row r="136" spans="1:38" ht="28.8" x14ac:dyDescent="0.3">
      <c r="A136" s="6">
        <f t="shared" si="194"/>
        <v>86</v>
      </c>
      <c r="B136" s="6">
        <v>1</v>
      </c>
      <c r="C136" s="163"/>
      <c r="D136" s="14" t="s">
        <v>231</v>
      </c>
      <c r="E136" s="16" t="s">
        <v>94</v>
      </c>
      <c r="F136" s="16" t="s">
        <v>151</v>
      </c>
      <c r="G136" s="17"/>
      <c r="H136" s="17" t="s">
        <v>35</v>
      </c>
      <c r="I136" s="17" t="s">
        <v>35</v>
      </c>
      <c r="J136" s="11"/>
      <c r="K136" s="11"/>
      <c r="L136" s="11"/>
      <c r="M136" s="11"/>
      <c r="N136" s="11">
        <v>1</v>
      </c>
      <c r="O136" s="11"/>
      <c r="P136" s="11"/>
      <c r="Q136" s="11"/>
      <c r="R136" s="11"/>
      <c r="S136" s="11"/>
      <c r="T136" s="11">
        <v>1</v>
      </c>
      <c r="U136" s="11"/>
      <c r="V136" s="11"/>
      <c r="W136" s="11"/>
      <c r="X136" s="11"/>
      <c r="Y136" s="11"/>
      <c r="Z136" s="11">
        <v>1</v>
      </c>
      <c r="AA136" s="11"/>
      <c r="AB136" s="11"/>
      <c r="AC136" s="11"/>
      <c r="AD136" s="11"/>
      <c r="AE136" s="11"/>
      <c r="AF136" s="11">
        <v>1</v>
      </c>
      <c r="AG136" s="11"/>
      <c r="AH136" s="10">
        <f t="shared" si="199"/>
        <v>4</v>
      </c>
      <c r="AI136" s="10">
        <f t="shared" si="200"/>
        <v>0</v>
      </c>
      <c r="AJ136" s="12">
        <f t="shared" si="201"/>
        <v>0</v>
      </c>
      <c r="AK136" s="71"/>
      <c r="AL136" s="66"/>
    </row>
    <row r="137" spans="1:38" ht="28.8" x14ac:dyDescent="0.3">
      <c r="A137" s="6">
        <f t="shared" si="194"/>
        <v>87</v>
      </c>
      <c r="B137" s="6">
        <v>4</v>
      </c>
      <c r="C137" s="163"/>
      <c r="D137" s="14" t="s">
        <v>93</v>
      </c>
      <c r="E137" s="16" t="s">
        <v>122</v>
      </c>
      <c r="F137" s="16" t="s">
        <v>151</v>
      </c>
      <c r="G137" s="17"/>
      <c r="H137" s="17" t="s">
        <v>35</v>
      </c>
      <c r="I137" s="17" t="s">
        <v>35</v>
      </c>
      <c r="J137" s="11"/>
      <c r="K137" s="11"/>
      <c r="L137" s="11"/>
      <c r="M137" s="11"/>
      <c r="N137" s="11">
        <v>1</v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0">
        <f t="shared" ref="AH137" si="202">SUM(J137,L137,N137,P137,R137,T137,V137,X137,Z137,AB137,AD137,AF137)</f>
        <v>1</v>
      </c>
      <c r="AI137" s="10">
        <f t="shared" ref="AI137" si="203">SUM(K137,M137,O137,Q137,S137,U137,W137,Y137,AA137,AC137,AE137,AG137)</f>
        <v>0</v>
      </c>
      <c r="AJ137" s="12">
        <f t="shared" ref="AJ137" si="204">(AI137/AH137)</f>
        <v>0</v>
      </c>
      <c r="AK137" s="71"/>
    </row>
    <row r="138" spans="1:38" ht="28.8" x14ac:dyDescent="0.3">
      <c r="A138" s="6">
        <f t="shared" si="194"/>
        <v>88</v>
      </c>
      <c r="B138" s="6">
        <v>1</v>
      </c>
      <c r="C138" s="163"/>
      <c r="D138" s="14" t="s">
        <v>67</v>
      </c>
      <c r="E138" s="16" t="s">
        <v>123</v>
      </c>
      <c r="F138" s="16" t="s">
        <v>151</v>
      </c>
      <c r="G138" s="17"/>
      <c r="H138" s="17" t="s">
        <v>35</v>
      </c>
      <c r="I138" s="17" t="s">
        <v>35</v>
      </c>
      <c r="J138" s="11"/>
      <c r="K138" s="11"/>
      <c r="L138" s="11"/>
      <c r="M138" s="11"/>
      <c r="N138" s="11"/>
      <c r="O138" s="11"/>
      <c r="P138" s="11">
        <v>1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>
        <v>1</v>
      </c>
      <c r="AE138" s="11"/>
      <c r="AF138" s="11"/>
      <c r="AG138" s="11"/>
      <c r="AH138" s="10">
        <f t="shared" ref="AH138" si="205">SUM(J138,L138,N138,P138,R138,T138,V138,X138,Z138,AB138,AD138,AF138)</f>
        <v>2</v>
      </c>
      <c r="AI138" s="10">
        <f t="shared" ref="AI138" si="206">SUM(K138,M138,O138,Q138,S138,U138,W138,Y138,AA138,AC138,AE138,AG138)</f>
        <v>0</v>
      </c>
      <c r="AJ138" s="12">
        <f t="shared" ref="AJ138:AJ139" si="207">(AI138/AH138)</f>
        <v>0</v>
      </c>
      <c r="AK138" s="71"/>
    </row>
    <row r="139" spans="1:38" ht="28.8" x14ac:dyDescent="0.3">
      <c r="A139" s="6">
        <f t="shared" si="194"/>
        <v>89</v>
      </c>
      <c r="B139" s="6">
        <v>1</v>
      </c>
      <c r="C139" s="164"/>
      <c r="D139" s="14" t="s">
        <v>152</v>
      </c>
      <c r="E139" s="16" t="s">
        <v>153</v>
      </c>
      <c r="F139" s="16" t="s">
        <v>151</v>
      </c>
      <c r="G139" s="17"/>
      <c r="H139" s="17" t="s">
        <v>35</v>
      </c>
      <c r="I139" s="17" t="s">
        <v>35</v>
      </c>
      <c r="J139" s="11"/>
      <c r="K139" s="11"/>
      <c r="L139" s="11"/>
      <c r="M139" s="11"/>
      <c r="N139" s="11"/>
      <c r="O139" s="11"/>
      <c r="P139" s="11">
        <v>1</v>
      </c>
      <c r="Q139" s="11"/>
      <c r="R139" s="11"/>
      <c r="S139" s="11"/>
      <c r="T139" s="11"/>
      <c r="U139" s="11"/>
      <c r="V139" s="11"/>
      <c r="W139" s="11"/>
      <c r="X139" s="11">
        <v>1</v>
      </c>
      <c r="Y139" s="11"/>
      <c r="Z139" s="11"/>
      <c r="AA139" s="11"/>
      <c r="AB139" s="11"/>
      <c r="AC139" s="11"/>
      <c r="AD139" s="11"/>
      <c r="AE139" s="11"/>
      <c r="AF139" s="11">
        <v>1</v>
      </c>
      <c r="AG139" s="11"/>
      <c r="AH139" s="10">
        <f t="shared" ref="AH139" si="208">SUM(J139,L139,N139,P139,R139,T139,V139,X139,Z139,AB139,AD139,AF139)</f>
        <v>3</v>
      </c>
      <c r="AI139" s="10">
        <f t="shared" ref="AI139" si="209">SUM(K139,M139,O139,Q139,S139,U139,W139,Y139,AA139,AC139,AE139,AG139)</f>
        <v>0</v>
      </c>
      <c r="AJ139" s="12">
        <f t="shared" si="207"/>
        <v>0</v>
      </c>
      <c r="AK139" s="71"/>
    </row>
    <row r="140" spans="1:38" ht="57.6" x14ac:dyDescent="0.3">
      <c r="A140" s="6">
        <f t="shared" si="194"/>
        <v>90</v>
      </c>
      <c r="B140" s="6">
        <v>4</v>
      </c>
      <c r="C140" s="26" t="s">
        <v>50</v>
      </c>
      <c r="D140" s="14" t="s">
        <v>154</v>
      </c>
      <c r="E140" s="18" t="s">
        <v>157</v>
      </c>
      <c r="F140" s="16" t="s">
        <v>151</v>
      </c>
      <c r="G140" s="17"/>
      <c r="H140" s="17" t="s">
        <v>35</v>
      </c>
      <c r="I140" s="17" t="s">
        <v>35</v>
      </c>
      <c r="J140" s="11"/>
      <c r="K140" s="11"/>
      <c r="L140" s="11" t="s">
        <v>37</v>
      </c>
      <c r="M140" s="11"/>
      <c r="N140" s="11">
        <v>1</v>
      </c>
      <c r="O140" s="11" t="s">
        <v>37</v>
      </c>
      <c r="P140" s="11">
        <v>1</v>
      </c>
      <c r="Q140" s="11" t="s">
        <v>37</v>
      </c>
      <c r="R140" s="11">
        <v>1</v>
      </c>
      <c r="S140" s="11"/>
      <c r="T140" s="11">
        <v>1</v>
      </c>
      <c r="U140" s="11"/>
      <c r="V140" s="11">
        <v>1</v>
      </c>
      <c r="W140" s="11"/>
      <c r="X140" s="11">
        <v>1</v>
      </c>
      <c r="Y140" s="11"/>
      <c r="Z140" s="11">
        <v>1</v>
      </c>
      <c r="AA140" s="11"/>
      <c r="AB140" s="11">
        <v>1</v>
      </c>
      <c r="AC140" s="11"/>
      <c r="AD140" s="11">
        <v>1</v>
      </c>
      <c r="AE140" s="11" t="s">
        <v>37</v>
      </c>
      <c r="AF140" s="11">
        <v>1</v>
      </c>
      <c r="AG140" s="11"/>
      <c r="AH140" s="10">
        <f t="shared" si="199"/>
        <v>10</v>
      </c>
      <c r="AI140" s="10">
        <f t="shared" si="200"/>
        <v>0</v>
      </c>
      <c r="AJ140" s="12">
        <f t="shared" si="201"/>
        <v>0</v>
      </c>
      <c r="AK140" s="75"/>
    </row>
    <row r="141" spans="1:38" ht="50.1" customHeight="1" x14ac:dyDescent="0.3">
      <c r="A141" s="6">
        <f t="shared" si="194"/>
        <v>91</v>
      </c>
      <c r="B141" s="6">
        <v>4</v>
      </c>
      <c r="C141" s="172" t="s">
        <v>41</v>
      </c>
      <c r="D141" s="14" t="s">
        <v>155</v>
      </c>
      <c r="E141" s="18" t="s">
        <v>158</v>
      </c>
      <c r="F141" s="16" t="s">
        <v>151</v>
      </c>
      <c r="G141" s="17"/>
      <c r="H141" s="17" t="s">
        <v>35</v>
      </c>
      <c r="I141" s="17" t="s">
        <v>35</v>
      </c>
      <c r="J141" s="11"/>
      <c r="K141" s="11"/>
      <c r="L141" s="11"/>
      <c r="M141" s="11"/>
      <c r="N141" s="11"/>
      <c r="O141" s="11"/>
      <c r="P141" s="11">
        <v>1</v>
      </c>
      <c r="Q141" s="11"/>
      <c r="R141" s="11">
        <v>1</v>
      </c>
      <c r="S141" s="11"/>
      <c r="T141" s="11">
        <v>1</v>
      </c>
      <c r="U141" s="11"/>
      <c r="V141" s="11">
        <v>1</v>
      </c>
      <c r="W141" s="11"/>
      <c r="X141" s="11">
        <v>1</v>
      </c>
      <c r="Y141" s="11"/>
      <c r="Z141" s="11">
        <v>1</v>
      </c>
      <c r="AA141" s="11"/>
      <c r="AB141" s="11">
        <v>1</v>
      </c>
      <c r="AC141" s="11"/>
      <c r="AD141" s="11">
        <v>1</v>
      </c>
      <c r="AE141" s="11"/>
      <c r="AF141" s="11">
        <v>1</v>
      </c>
      <c r="AG141" s="11"/>
      <c r="AH141" s="10">
        <f t="shared" ref="AH141" si="210">SUM(J141,L141,N141,P141,R141,T141,V141,X141,Z141,AB141,AD141,AF141)</f>
        <v>9</v>
      </c>
      <c r="AI141" s="10">
        <f t="shared" ref="AI141" si="211">SUM(K141,M141,O141,Q141,S141,U141,W141,Y141,AA141,AC141,AE141,AG141)</f>
        <v>0</v>
      </c>
      <c r="AJ141" s="12">
        <f t="shared" ref="AJ141" si="212">(AI141/AH141)</f>
        <v>0</v>
      </c>
      <c r="AK141" s="75"/>
      <c r="AL141" s="95"/>
    </row>
    <row r="142" spans="1:38" ht="85.5" customHeight="1" x14ac:dyDescent="0.3">
      <c r="A142" s="6">
        <f t="shared" si="194"/>
        <v>92</v>
      </c>
      <c r="B142" s="6">
        <v>4</v>
      </c>
      <c r="C142" s="174"/>
      <c r="D142" s="14" t="s">
        <v>156</v>
      </c>
      <c r="E142" s="18" t="s">
        <v>159</v>
      </c>
      <c r="F142" s="16" t="s">
        <v>150</v>
      </c>
      <c r="G142" s="17"/>
      <c r="H142" s="17" t="s">
        <v>35</v>
      </c>
      <c r="I142" s="17" t="s">
        <v>35</v>
      </c>
      <c r="J142" s="11"/>
      <c r="K142" s="11"/>
      <c r="L142" s="11"/>
      <c r="M142" s="11"/>
      <c r="N142" s="11"/>
      <c r="O142" s="11"/>
      <c r="P142" s="11">
        <v>1</v>
      </c>
      <c r="Q142" s="11"/>
      <c r="R142" s="11">
        <v>1</v>
      </c>
      <c r="S142" s="11"/>
      <c r="T142" s="11">
        <v>1</v>
      </c>
      <c r="U142" s="11"/>
      <c r="V142" s="11">
        <v>1</v>
      </c>
      <c r="W142" s="11"/>
      <c r="X142" s="11">
        <v>1</v>
      </c>
      <c r="Y142" s="11"/>
      <c r="Z142" s="11">
        <v>1</v>
      </c>
      <c r="AA142" s="11"/>
      <c r="AB142" s="11">
        <v>1</v>
      </c>
      <c r="AC142" s="11"/>
      <c r="AD142" s="11">
        <v>1</v>
      </c>
      <c r="AE142" s="11"/>
      <c r="AF142" s="11">
        <v>1</v>
      </c>
      <c r="AG142" s="11"/>
      <c r="AH142" s="10">
        <f t="shared" ref="AH142" si="213">SUM(J142,L142,N142,P142,R142,T142,V142,X142,Z142,AB142,AD142,AF142)</f>
        <v>9</v>
      </c>
      <c r="AI142" s="10">
        <f t="shared" ref="AI142" si="214">SUM(K142,M142,O142,Q142,S142,U142,W142,Y142,AA142,AC142,AE142,AG142)</f>
        <v>0</v>
      </c>
      <c r="AJ142" s="12">
        <f t="shared" ref="AJ142" si="215">(AI142/AH142)</f>
        <v>0</v>
      </c>
      <c r="AK142" s="71"/>
      <c r="AL142" s="66"/>
    </row>
    <row r="143" spans="1:38" ht="15" customHeight="1" x14ac:dyDescent="0.3">
      <c r="A143" s="165" t="s">
        <v>42</v>
      </c>
      <c r="B143" s="166"/>
      <c r="C143" s="166"/>
      <c r="D143" s="166"/>
      <c r="E143" s="166"/>
      <c r="F143" s="166"/>
      <c r="G143" s="166"/>
      <c r="H143" s="166"/>
      <c r="I143" s="167"/>
      <c r="J143" s="11">
        <f>SUM(J131:J142)</f>
        <v>0</v>
      </c>
      <c r="K143" s="11">
        <f t="shared" ref="K143:AI143" si="216">SUM(K131:K142)</f>
        <v>0</v>
      </c>
      <c r="L143" s="11">
        <f t="shared" si="216"/>
        <v>5</v>
      </c>
      <c r="M143" s="11">
        <f t="shared" si="216"/>
        <v>0</v>
      </c>
      <c r="N143" s="11">
        <f t="shared" si="216"/>
        <v>5</v>
      </c>
      <c r="O143" s="11">
        <f t="shared" si="216"/>
        <v>0</v>
      </c>
      <c r="P143" s="11">
        <f t="shared" si="216"/>
        <v>6</v>
      </c>
      <c r="Q143" s="11">
        <f t="shared" si="216"/>
        <v>0</v>
      </c>
      <c r="R143" s="11">
        <f t="shared" si="216"/>
        <v>4</v>
      </c>
      <c r="S143" s="11">
        <f t="shared" si="216"/>
        <v>0</v>
      </c>
      <c r="T143" s="11">
        <f t="shared" si="216"/>
        <v>5</v>
      </c>
      <c r="U143" s="11">
        <f t="shared" si="216"/>
        <v>0</v>
      </c>
      <c r="V143" s="11">
        <f t="shared" si="216"/>
        <v>4</v>
      </c>
      <c r="W143" s="11">
        <f t="shared" si="216"/>
        <v>0</v>
      </c>
      <c r="X143" s="11">
        <f t="shared" si="216"/>
        <v>7</v>
      </c>
      <c r="Y143" s="11">
        <f t="shared" si="216"/>
        <v>0</v>
      </c>
      <c r="Z143" s="11">
        <f t="shared" si="216"/>
        <v>5</v>
      </c>
      <c r="AA143" s="11">
        <f t="shared" si="216"/>
        <v>0</v>
      </c>
      <c r="AB143" s="11">
        <f t="shared" si="216"/>
        <v>4</v>
      </c>
      <c r="AC143" s="11">
        <f t="shared" si="216"/>
        <v>0</v>
      </c>
      <c r="AD143" s="11">
        <f t="shared" si="216"/>
        <v>5</v>
      </c>
      <c r="AE143" s="11">
        <f t="shared" si="216"/>
        <v>0</v>
      </c>
      <c r="AF143" s="11">
        <f t="shared" si="216"/>
        <v>6</v>
      </c>
      <c r="AG143" s="11">
        <f t="shared" si="216"/>
        <v>0</v>
      </c>
      <c r="AH143" s="11">
        <f t="shared" si="216"/>
        <v>56</v>
      </c>
      <c r="AI143" s="11">
        <f t="shared" si="216"/>
        <v>0</v>
      </c>
      <c r="AJ143" s="12">
        <f>SUM(AJ131:AJ142)/11</f>
        <v>0</v>
      </c>
      <c r="AK143" s="72"/>
    </row>
    <row r="144" spans="1:38" ht="15" customHeight="1" x14ac:dyDescent="0.3">
      <c r="A144" s="165" t="s">
        <v>43</v>
      </c>
      <c r="B144" s="166"/>
      <c r="C144" s="166"/>
      <c r="D144" s="166"/>
      <c r="E144" s="166"/>
      <c r="F144" s="166"/>
      <c r="G144" s="166"/>
      <c r="H144" s="166"/>
      <c r="I144" s="167"/>
      <c r="J144" s="121">
        <f>IFERROR(K143/J143,0)</f>
        <v>0</v>
      </c>
      <c r="K144" s="122"/>
      <c r="L144" s="121">
        <f t="shared" ref="L144" si="217">IFERROR(M143/L143,0)</f>
        <v>0</v>
      </c>
      <c r="M144" s="122"/>
      <c r="N144" s="121">
        <f t="shared" ref="N144" si="218">IFERROR(O143/N143,0)</f>
        <v>0</v>
      </c>
      <c r="O144" s="122"/>
      <c r="P144" s="121">
        <f t="shared" ref="P144" si="219">IFERROR(Q143/P143,0)</f>
        <v>0</v>
      </c>
      <c r="Q144" s="122"/>
      <c r="R144" s="121">
        <f t="shared" ref="R144" si="220">IFERROR(S143/R143,0)</f>
        <v>0</v>
      </c>
      <c r="S144" s="122"/>
      <c r="T144" s="121">
        <f t="shared" ref="T144" si="221">IFERROR(U143/T143,0)</f>
        <v>0</v>
      </c>
      <c r="U144" s="122"/>
      <c r="V144" s="121">
        <f t="shared" ref="V144" si="222">IFERROR(W143/V143,0)</f>
        <v>0</v>
      </c>
      <c r="W144" s="122"/>
      <c r="X144" s="121">
        <f t="shared" ref="X144" si="223">IFERROR(Y143/X143,0)</f>
        <v>0</v>
      </c>
      <c r="Y144" s="122"/>
      <c r="Z144" s="121">
        <f t="shared" ref="Z144" si="224">IFERROR(AA143/Z143,0)</f>
        <v>0</v>
      </c>
      <c r="AA144" s="122"/>
      <c r="AB144" s="121">
        <f t="shared" ref="AB144" si="225">IFERROR(AC143/AB143,0)</f>
        <v>0</v>
      </c>
      <c r="AC144" s="122"/>
      <c r="AD144" s="121">
        <f t="shared" ref="AD144" si="226">IFERROR(AE143/AD143,0)</f>
        <v>0</v>
      </c>
      <c r="AE144" s="122"/>
      <c r="AF144" s="121">
        <f t="shared" ref="AF144" si="227">IFERROR(AG143/AF143,0)</f>
        <v>0</v>
      </c>
      <c r="AG144" s="122"/>
      <c r="AH144" s="121">
        <f t="shared" ref="AH144" si="228">IFERROR(AI143/AH143,0)</f>
        <v>0</v>
      </c>
      <c r="AI144" s="122"/>
      <c r="AJ144" s="12"/>
      <c r="AK144" s="72"/>
    </row>
    <row r="145" spans="1:37" s="1" customFormat="1" x14ac:dyDescent="0.3">
      <c r="A145" s="4"/>
      <c r="B145" s="4"/>
      <c r="C145" s="189"/>
      <c r="D145" s="189"/>
      <c r="E145" s="189"/>
      <c r="F145" s="4"/>
      <c r="G145" s="5"/>
      <c r="H145" s="5"/>
      <c r="I145" s="5"/>
      <c r="J145" s="4"/>
      <c r="K145" s="4"/>
      <c r="L145" s="4"/>
      <c r="M145" s="4" t="s">
        <v>37</v>
      </c>
      <c r="N145" s="4" t="s">
        <v>37</v>
      </c>
      <c r="O145" s="4"/>
      <c r="P145" s="4"/>
      <c r="Q145" s="4"/>
      <c r="R145" s="4"/>
      <c r="S145" s="4"/>
      <c r="T145" s="4"/>
      <c r="U145" s="4"/>
      <c r="V145" s="35"/>
      <c r="W145" s="4" t="s">
        <v>37</v>
      </c>
      <c r="X145" s="4" t="s">
        <v>37</v>
      </c>
      <c r="Y145" s="4"/>
      <c r="Z145" s="4"/>
      <c r="AA145" s="4"/>
      <c r="AB145" s="4"/>
      <c r="AC145" s="4"/>
      <c r="AD145" s="4" t="s">
        <v>37</v>
      </c>
      <c r="AE145" s="4" t="s">
        <v>37</v>
      </c>
      <c r="AF145" s="4"/>
      <c r="AG145" s="4"/>
      <c r="AH145" s="4"/>
      <c r="AI145" s="4"/>
      <c r="AJ145" s="5"/>
      <c r="AK145" s="68"/>
    </row>
    <row r="146" spans="1:37" s="1" customFormat="1" x14ac:dyDescent="0.3">
      <c r="A146" s="4"/>
      <c r="B146" s="4"/>
      <c r="C146" s="4"/>
      <c r="D146" s="4"/>
      <c r="E146" s="4"/>
      <c r="F146" s="4"/>
      <c r="G146" s="5"/>
      <c r="H146" s="5"/>
      <c r="I146" s="5"/>
      <c r="J146" s="4"/>
      <c r="K146" s="4"/>
      <c r="L146" s="4"/>
      <c r="M146" s="4" t="s">
        <v>37</v>
      </c>
      <c r="N146" s="4" t="s">
        <v>37</v>
      </c>
      <c r="O146" s="4"/>
      <c r="P146" s="4"/>
      <c r="Q146" s="4"/>
      <c r="R146" s="4"/>
      <c r="S146" s="4"/>
      <c r="T146" s="4"/>
      <c r="U146" s="4"/>
      <c r="V146" s="35"/>
      <c r="W146" s="4" t="s">
        <v>37</v>
      </c>
      <c r="X146" s="4" t="s">
        <v>37</v>
      </c>
      <c r="Y146" s="4"/>
      <c r="Z146" s="4"/>
      <c r="AA146" s="4"/>
      <c r="AB146" s="4"/>
      <c r="AC146" s="4"/>
      <c r="AD146" s="4" t="s">
        <v>37</v>
      </c>
      <c r="AE146" s="4" t="s">
        <v>37</v>
      </c>
      <c r="AF146" s="4"/>
      <c r="AG146" s="4"/>
      <c r="AH146" s="4"/>
      <c r="AI146" s="4"/>
      <c r="AJ146" s="5"/>
      <c r="AK146" s="68"/>
    </row>
    <row r="147" spans="1:37" s="1" customFormat="1" x14ac:dyDescent="0.3">
      <c r="A147" s="4"/>
      <c r="B147" s="4"/>
      <c r="C147" s="4"/>
      <c r="D147" s="102"/>
      <c r="E147" s="4"/>
      <c r="F147" s="102"/>
      <c r="G147" s="103"/>
      <c r="H147" s="5"/>
      <c r="I147" s="5"/>
      <c r="J147" s="4"/>
      <c r="K147" s="4"/>
      <c r="L147" s="4"/>
      <c r="M147" s="4" t="s">
        <v>37</v>
      </c>
      <c r="N147" s="4" t="s">
        <v>37</v>
      </c>
      <c r="O147" s="4"/>
      <c r="P147" s="4"/>
      <c r="Q147" s="4"/>
      <c r="R147" s="4"/>
      <c r="S147" s="4"/>
      <c r="T147" s="4"/>
      <c r="U147" s="4"/>
      <c r="V147" s="35"/>
      <c r="W147" s="4" t="s">
        <v>37</v>
      </c>
      <c r="X147" s="4" t="s">
        <v>37</v>
      </c>
      <c r="Y147" s="4"/>
      <c r="Z147" s="4"/>
      <c r="AA147" s="4"/>
      <c r="AB147" s="4"/>
      <c r="AC147" s="4"/>
      <c r="AD147" s="4" t="s">
        <v>37</v>
      </c>
      <c r="AE147" s="4" t="s">
        <v>37</v>
      </c>
      <c r="AF147" s="4"/>
      <c r="AG147" s="4"/>
      <c r="AH147" s="4"/>
      <c r="AI147" s="4"/>
      <c r="AJ147" s="5"/>
      <c r="AK147" s="68"/>
    </row>
    <row r="148" spans="1:37" s="1" customFormat="1" x14ac:dyDescent="0.3">
      <c r="A148" s="4"/>
      <c r="B148" s="4"/>
      <c r="C148" s="4"/>
      <c r="D148" s="4" t="s">
        <v>247</v>
      </c>
      <c r="E148" s="4"/>
      <c r="F148" s="4" t="s">
        <v>249</v>
      </c>
      <c r="G148" s="5"/>
      <c r="H148" s="5"/>
      <c r="I148" s="5"/>
      <c r="J148" s="4"/>
      <c r="K148" s="4"/>
      <c r="L148" s="4"/>
      <c r="M148" s="4" t="s">
        <v>37</v>
      </c>
      <c r="N148" s="4" t="s">
        <v>37</v>
      </c>
      <c r="O148" s="4"/>
      <c r="P148" s="4"/>
      <c r="Q148" s="4"/>
      <c r="R148" s="4"/>
      <c r="S148" s="4"/>
      <c r="T148" s="4"/>
      <c r="U148" s="4"/>
      <c r="V148" s="35"/>
      <c r="W148" s="4" t="s">
        <v>37</v>
      </c>
      <c r="X148" s="4" t="s">
        <v>68</v>
      </c>
      <c r="Y148" s="4"/>
      <c r="Z148" s="4"/>
      <c r="AA148" s="4"/>
      <c r="AB148" s="4"/>
      <c r="AC148" s="4"/>
      <c r="AD148" s="4" t="s">
        <v>37</v>
      </c>
      <c r="AE148" s="4" t="s">
        <v>37</v>
      </c>
      <c r="AF148" s="4"/>
      <c r="AG148" s="4"/>
      <c r="AH148" s="4"/>
      <c r="AI148" s="4"/>
      <c r="AJ148" s="5"/>
      <c r="AK148" s="68"/>
    </row>
    <row r="149" spans="1:37" s="1" customFormat="1" x14ac:dyDescent="0.3">
      <c r="A149" s="4"/>
      <c r="B149" s="4"/>
      <c r="C149" s="4"/>
      <c r="D149" s="4" t="s">
        <v>248</v>
      </c>
      <c r="E149" s="4"/>
      <c r="F149" s="4" t="s">
        <v>144</v>
      </c>
      <c r="G149" s="5"/>
      <c r="H149" s="5"/>
      <c r="I149" s="5"/>
      <c r="J149" s="4"/>
      <c r="K149" s="4"/>
      <c r="L149" s="4"/>
      <c r="M149" s="4" t="s">
        <v>37</v>
      </c>
      <c r="N149" s="4" t="s">
        <v>37</v>
      </c>
      <c r="O149" s="34" t="s">
        <v>37</v>
      </c>
      <c r="P149" s="4"/>
      <c r="Q149" s="4"/>
      <c r="R149" s="4"/>
      <c r="S149" s="4"/>
      <c r="T149" s="4"/>
      <c r="U149" s="4"/>
      <c r="V149" s="35"/>
      <c r="W149" s="4" t="s">
        <v>37</v>
      </c>
      <c r="X149" s="4" t="s">
        <v>37</v>
      </c>
      <c r="Y149" s="34"/>
      <c r="Z149" s="4"/>
      <c r="AA149" s="4"/>
      <c r="AB149" s="4"/>
      <c r="AC149" s="4"/>
      <c r="AD149" s="4" t="s">
        <v>37</v>
      </c>
      <c r="AE149" s="4" t="s">
        <v>37</v>
      </c>
      <c r="AF149" s="34"/>
      <c r="AG149" s="4"/>
      <c r="AH149" s="4"/>
      <c r="AI149" s="4"/>
      <c r="AJ149" s="5"/>
      <c r="AK149" s="68"/>
    </row>
  </sheetData>
  <mergeCells count="620">
    <mergeCell ref="C92:C93"/>
    <mergeCell ref="C132:C139"/>
    <mergeCell ref="AJ1:AK4"/>
    <mergeCell ref="A1:B1"/>
    <mergeCell ref="A2:B2"/>
    <mergeCell ref="A3:B3"/>
    <mergeCell ref="A4:B4"/>
    <mergeCell ref="C1:AI4"/>
    <mergeCell ref="P10:Q10"/>
    <mergeCell ref="N10:O10"/>
    <mergeCell ref="X10:Y10"/>
    <mergeCell ref="V10:W10"/>
    <mergeCell ref="T10:U10"/>
    <mergeCell ref="L10:M10"/>
    <mergeCell ref="J10:K10"/>
    <mergeCell ref="AK6:AK10"/>
    <mergeCell ref="AF6:AG6"/>
    <mergeCell ref="AH7:AH8"/>
    <mergeCell ref="AI7:AI8"/>
    <mergeCell ref="AD6:AE6"/>
    <mergeCell ref="R6:S6"/>
    <mergeCell ref="T6:U6"/>
    <mergeCell ref="Q7:Q8"/>
    <mergeCell ref="V6:W6"/>
    <mergeCell ref="X6:Y6"/>
    <mergeCell ref="Z6:AA6"/>
    <mergeCell ref="X144:Y144"/>
    <mergeCell ref="Z144:AA144"/>
    <mergeCell ref="AB144:AC144"/>
    <mergeCell ref="AD144:AE144"/>
    <mergeCell ref="AF144:AG144"/>
    <mergeCell ref="AH144:AI144"/>
    <mergeCell ref="A124:I124"/>
    <mergeCell ref="AB127:AB128"/>
    <mergeCell ref="AC127:AC128"/>
    <mergeCell ref="AD127:AD128"/>
    <mergeCell ref="AE127:AE128"/>
    <mergeCell ref="A143:I143"/>
    <mergeCell ref="A144:I144"/>
    <mergeCell ref="J144:K144"/>
    <mergeCell ref="L144:M144"/>
    <mergeCell ref="N144:O144"/>
    <mergeCell ref="P144:Q144"/>
    <mergeCell ref="R144:S144"/>
    <mergeCell ref="T144:U144"/>
    <mergeCell ref="V144:W144"/>
    <mergeCell ref="AB130:AC130"/>
    <mergeCell ref="AD130:AE130"/>
    <mergeCell ref="AF130:AG130"/>
    <mergeCell ref="G125:I127"/>
    <mergeCell ref="I116:I118"/>
    <mergeCell ref="N118:O118"/>
    <mergeCell ref="P118:Q118"/>
    <mergeCell ref="R118:S118"/>
    <mergeCell ref="T118:U118"/>
    <mergeCell ref="AB124:AC124"/>
    <mergeCell ref="AD124:AE124"/>
    <mergeCell ref="AF124:AG124"/>
    <mergeCell ref="AC115:AC116"/>
    <mergeCell ref="AD115:AD116"/>
    <mergeCell ref="J125:K125"/>
    <mergeCell ref="N125:O125"/>
    <mergeCell ref="P125:Q125"/>
    <mergeCell ref="R125:S125"/>
    <mergeCell ref="T125:U125"/>
    <mergeCell ref="V125:W125"/>
    <mergeCell ref="L125:M125"/>
    <mergeCell ref="J126:K126"/>
    <mergeCell ref="L126:M126"/>
    <mergeCell ref="N126:O126"/>
    <mergeCell ref="P126:Q126"/>
    <mergeCell ref="R126:S126"/>
    <mergeCell ref="AH124:AI124"/>
    <mergeCell ref="X118:Y118"/>
    <mergeCell ref="Z118:AA118"/>
    <mergeCell ref="J124:K124"/>
    <mergeCell ref="L124:M124"/>
    <mergeCell ref="N124:O124"/>
    <mergeCell ref="P124:Q124"/>
    <mergeCell ref="R124:S124"/>
    <mergeCell ref="J118:K118"/>
    <mergeCell ref="V118:W118"/>
    <mergeCell ref="L118:M118"/>
    <mergeCell ref="V124:W124"/>
    <mergeCell ref="X124:Y124"/>
    <mergeCell ref="Z124:AA124"/>
    <mergeCell ref="J113:K113"/>
    <mergeCell ref="L114:M114"/>
    <mergeCell ref="L115:L116"/>
    <mergeCell ref="M115:M116"/>
    <mergeCell ref="J114:K114"/>
    <mergeCell ref="L113:M113"/>
    <mergeCell ref="J117:K117"/>
    <mergeCell ref="L117:M117"/>
    <mergeCell ref="V113:W113"/>
    <mergeCell ref="T114:U114"/>
    <mergeCell ref="R113:S113"/>
    <mergeCell ref="T113:U113"/>
    <mergeCell ref="T115:T116"/>
    <mergeCell ref="U115:U116"/>
    <mergeCell ref="N115:N116"/>
    <mergeCell ref="O115:O116"/>
    <mergeCell ref="P115:P116"/>
    <mergeCell ref="Q115:Q116"/>
    <mergeCell ref="R115:R116"/>
    <mergeCell ref="S115:S116"/>
    <mergeCell ref="P117:Q117"/>
    <mergeCell ref="R117:S117"/>
    <mergeCell ref="N114:O114"/>
    <mergeCell ref="P114:Q114"/>
    <mergeCell ref="L97:M97"/>
    <mergeCell ref="N97:O97"/>
    <mergeCell ref="P97:Q97"/>
    <mergeCell ref="R97:S97"/>
    <mergeCell ref="T97:U97"/>
    <mergeCell ref="V97:W97"/>
    <mergeCell ref="A111:I111"/>
    <mergeCell ref="A112:I112"/>
    <mergeCell ref="J112:K112"/>
    <mergeCell ref="L112:M112"/>
    <mergeCell ref="N112:O112"/>
    <mergeCell ref="P112:Q112"/>
    <mergeCell ref="R112:S112"/>
    <mergeCell ref="V100:V101"/>
    <mergeCell ref="W100:W101"/>
    <mergeCell ref="V103:W103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X97:Y97"/>
    <mergeCell ref="Z97:AA97"/>
    <mergeCell ref="AB97:AC97"/>
    <mergeCell ref="AD97:AE97"/>
    <mergeCell ref="AF97:AG97"/>
    <mergeCell ref="AH97:AI97"/>
    <mergeCell ref="X38:Y38"/>
    <mergeCell ref="Z38:AA38"/>
    <mergeCell ref="AB38:AC38"/>
    <mergeCell ref="AD38:AE38"/>
    <mergeCell ref="AF38:AG38"/>
    <mergeCell ref="AH38:AI38"/>
    <mergeCell ref="X64:Y64"/>
    <mergeCell ref="Z64:AA64"/>
    <mergeCell ref="AB64:AC64"/>
    <mergeCell ref="AD64:AE64"/>
    <mergeCell ref="AF64:AG64"/>
    <mergeCell ref="AH64:AI64"/>
    <mergeCell ref="AF40:AG40"/>
    <mergeCell ref="Z41:Z42"/>
    <mergeCell ref="X66:Y66"/>
    <mergeCell ref="Z66:AA66"/>
    <mergeCell ref="AB66:AC66"/>
    <mergeCell ref="AD66:AE66"/>
    <mergeCell ref="J38:K38"/>
    <mergeCell ref="L38:M38"/>
    <mergeCell ref="N38:O38"/>
    <mergeCell ref="P38:Q38"/>
    <mergeCell ref="R38:S38"/>
    <mergeCell ref="T38:U38"/>
    <mergeCell ref="V38:W38"/>
    <mergeCell ref="A63:I63"/>
    <mergeCell ref="A64:I64"/>
    <mergeCell ref="J64:K64"/>
    <mergeCell ref="L64:M64"/>
    <mergeCell ref="N64:O64"/>
    <mergeCell ref="P64:Q64"/>
    <mergeCell ref="R64:S64"/>
    <mergeCell ref="T64:U64"/>
    <mergeCell ref="V64:W64"/>
    <mergeCell ref="J43:K43"/>
    <mergeCell ref="L43:M43"/>
    <mergeCell ref="P41:P42"/>
    <mergeCell ref="Q41:Q42"/>
    <mergeCell ref="R41:R42"/>
    <mergeCell ref="S41:S42"/>
    <mergeCell ref="P43:Q43"/>
    <mergeCell ref="P40:Q40"/>
    <mergeCell ref="C11:C20"/>
    <mergeCell ref="AL23:AO23"/>
    <mergeCell ref="AH117:AI118"/>
    <mergeCell ref="AH129:AI130"/>
    <mergeCell ref="AH43:AI44"/>
    <mergeCell ref="AH9:AI10"/>
    <mergeCell ref="L40:M40"/>
    <mergeCell ref="N40:O40"/>
    <mergeCell ref="L66:M66"/>
    <mergeCell ref="N66:O66"/>
    <mergeCell ref="L98:M98"/>
    <mergeCell ref="N98:O98"/>
    <mergeCell ref="AH69:AI70"/>
    <mergeCell ref="AJ7:AJ10"/>
    <mergeCell ref="J127:J128"/>
    <mergeCell ref="K127:K128"/>
    <mergeCell ref="L127:L128"/>
    <mergeCell ref="M127:M128"/>
    <mergeCell ref="L130:M130"/>
    <mergeCell ref="AJ67:AJ70"/>
    <mergeCell ref="AB39:AC39"/>
    <mergeCell ref="AD39:AE39"/>
    <mergeCell ref="AF39:AG39"/>
    <mergeCell ref="N44:O44"/>
    <mergeCell ref="T40:U40"/>
    <mergeCell ref="V40:W40"/>
    <mergeCell ref="X40:Y40"/>
    <mergeCell ref="AG41:AG42"/>
    <mergeCell ref="J40:K40"/>
    <mergeCell ref="L67:L68"/>
    <mergeCell ref="M67:M68"/>
    <mergeCell ref="Z40:AA40"/>
    <mergeCell ref="AB40:AC40"/>
    <mergeCell ref="AD40:AE40"/>
    <mergeCell ref="W41:W42"/>
    <mergeCell ref="V66:W66"/>
    <mergeCell ref="AF66:AG66"/>
    <mergeCell ref="P67:P68"/>
    <mergeCell ref="Q67:Q68"/>
    <mergeCell ref="R67:R68"/>
    <mergeCell ref="S67:S68"/>
    <mergeCell ref="T67:T68"/>
    <mergeCell ref="U67:U68"/>
    <mergeCell ref="V67:V68"/>
    <mergeCell ref="W67:W68"/>
    <mergeCell ref="X67:X68"/>
    <mergeCell ref="Y67:Y68"/>
    <mergeCell ref="Z67:Z68"/>
    <mergeCell ref="J100:J101"/>
    <mergeCell ref="K100:K101"/>
    <mergeCell ref="L100:L101"/>
    <mergeCell ref="M100:M101"/>
    <mergeCell ref="R43:S43"/>
    <mergeCell ref="R44:S44"/>
    <mergeCell ref="T41:T42"/>
    <mergeCell ref="U41:U42"/>
    <mergeCell ref="V41:V42"/>
    <mergeCell ref="P66:Q66"/>
    <mergeCell ref="R66:S66"/>
    <mergeCell ref="J41:J42"/>
    <mergeCell ref="K41:K42"/>
    <mergeCell ref="L41:L42"/>
    <mergeCell ref="M41:M42"/>
    <mergeCell ref="N41:N42"/>
    <mergeCell ref="O41:O42"/>
    <mergeCell ref="J99:K99"/>
    <mergeCell ref="L99:M99"/>
    <mergeCell ref="N99:O99"/>
    <mergeCell ref="N67:N68"/>
    <mergeCell ref="O67:O68"/>
    <mergeCell ref="N43:O43"/>
    <mergeCell ref="T66:U66"/>
    <mergeCell ref="C69:C70"/>
    <mergeCell ref="D43:D44"/>
    <mergeCell ref="J66:K66"/>
    <mergeCell ref="J98:K98"/>
    <mergeCell ref="A65:F65"/>
    <mergeCell ref="E69:E70"/>
    <mergeCell ref="F69:F70"/>
    <mergeCell ref="J67:J68"/>
    <mergeCell ref="K67:K68"/>
    <mergeCell ref="D69:D70"/>
    <mergeCell ref="B43:B44"/>
    <mergeCell ref="B69:B70"/>
    <mergeCell ref="A69:A70"/>
    <mergeCell ref="E43:E44"/>
    <mergeCell ref="F43:F44"/>
    <mergeCell ref="C43:C44"/>
    <mergeCell ref="A39:A44"/>
    <mergeCell ref="C71:C77"/>
    <mergeCell ref="C78:C91"/>
    <mergeCell ref="C94:C95"/>
    <mergeCell ref="B39:F39"/>
    <mergeCell ref="A96:I96"/>
    <mergeCell ref="A97:I97"/>
    <mergeCell ref="J97:K97"/>
    <mergeCell ref="C145:E145"/>
    <mergeCell ref="C141:C142"/>
    <mergeCell ref="A125:F125"/>
    <mergeCell ref="B102:B103"/>
    <mergeCell ref="A98:F98"/>
    <mergeCell ref="C108:C109"/>
    <mergeCell ref="B117:B118"/>
    <mergeCell ref="B113:F113"/>
    <mergeCell ref="C106:C107"/>
    <mergeCell ref="C104:C105"/>
    <mergeCell ref="C102:C103"/>
    <mergeCell ref="C117:C118"/>
    <mergeCell ref="A123:I123"/>
    <mergeCell ref="H128:H130"/>
    <mergeCell ref="I128:I130"/>
    <mergeCell ref="G129:G130"/>
    <mergeCell ref="G117:G118"/>
    <mergeCell ref="A113:A118"/>
    <mergeCell ref="D117:D118"/>
    <mergeCell ref="E117:E118"/>
    <mergeCell ref="F117:F118"/>
    <mergeCell ref="G113:I115"/>
    <mergeCell ref="H116:H118"/>
    <mergeCell ref="AB6:AC6"/>
    <mergeCell ref="J6:K6"/>
    <mergeCell ref="L6:M6"/>
    <mergeCell ref="N6:O6"/>
    <mergeCell ref="AC7:AC8"/>
    <mergeCell ref="C21:C31"/>
    <mergeCell ref="C32:C34"/>
    <mergeCell ref="C35:C36"/>
    <mergeCell ref="C45:C49"/>
    <mergeCell ref="G6:I8"/>
    <mergeCell ref="P6:Q6"/>
    <mergeCell ref="J7:J8"/>
    <mergeCell ref="K7:K8"/>
    <mergeCell ref="L7:L8"/>
    <mergeCell ref="M7:M8"/>
    <mergeCell ref="N7:N8"/>
    <mergeCell ref="O7:O8"/>
    <mergeCell ref="P7:P8"/>
    <mergeCell ref="A6:F7"/>
    <mergeCell ref="A9:A10"/>
    <mergeCell ref="C9:C10"/>
    <mergeCell ref="E9:E10"/>
    <mergeCell ref="D9:D10"/>
    <mergeCell ref="R40:S40"/>
    <mergeCell ref="C50:C60"/>
    <mergeCell ref="A37:I37"/>
    <mergeCell ref="A38:I38"/>
    <mergeCell ref="R9:S9"/>
    <mergeCell ref="T9:U9"/>
    <mergeCell ref="V9:W9"/>
    <mergeCell ref="X9:Y9"/>
    <mergeCell ref="V7:V8"/>
    <mergeCell ref="Z10:AA10"/>
    <mergeCell ref="R10:S10"/>
    <mergeCell ref="R7:R8"/>
    <mergeCell ref="S7:S8"/>
    <mergeCell ref="T7:T8"/>
    <mergeCell ref="U7:U8"/>
    <mergeCell ref="N9:O9"/>
    <mergeCell ref="P9:Q9"/>
    <mergeCell ref="A8:F8"/>
    <mergeCell ref="F9:F10"/>
    <mergeCell ref="B9:B10"/>
    <mergeCell ref="G9:G10"/>
    <mergeCell ref="H9:H10"/>
    <mergeCell ref="I9:I10"/>
    <mergeCell ref="J9:K9"/>
    <mergeCell ref="L9:M9"/>
    <mergeCell ref="AF10:AG10"/>
    <mergeCell ref="AF9:AG9"/>
    <mergeCell ref="Z9:AA9"/>
    <mergeCell ref="AB9:AC9"/>
    <mergeCell ref="AD9:AE9"/>
    <mergeCell ref="W7:W8"/>
    <mergeCell ref="AF7:AF8"/>
    <mergeCell ref="AG7:AG8"/>
    <mergeCell ref="AA7:AA8"/>
    <mergeCell ref="AB7:AB8"/>
    <mergeCell ref="AE7:AE8"/>
    <mergeCell ref="AD7:AD8"/>
    <mergeCell ref="AB10:AC10"/>
    <mergeCell ref="AD10:AE10"/>
    <mergeCell ref="X7:X8"/>
    <mergeCell ref="Y7:Y8"/>
    <mergeCell ref="Z7:Z8"/>
    <mergeCell ref="AJ41:AJ44"/>
    <mergeCell ref="X43:Y43"/>
    <mergeCell ref="Z43:AA43"/>
    <mergeCell ref="AB43:AC43"/>
    <mergeCell ref="AD43:AE43"/>
    <mergeCell ref="AF43:AG43"/>
    <mergeCell ref="X44:Y44"/>
    <mergeCell ref="Z44:AA44"/>
    <mergeCell ref="AB44:AC44"/>
    <mergeCell ref="AD44:AE44"/>
    <mergeCell ref="AF44:AG44"/>
    <mergeCell ref="AA41:AA42"/>
    <mergeCell ref="X41:X42"/>
    <mergeCell ref="Y41:Y42"/>
    <mergeCell ref="AB41:AB42"/>
    <mergeCell ref="AC41:AC42"/>
    <mergeCell ref="AD41:AD42"/>
    <mergeCell ref="AE41:AE42"/>
    <mergeCell ref="AF41:AF42"/>
    <mergeCell ref="AA67:AA68"/>
    <mergeCell ref="AB67:AB68"/>
    <mergeCell ref="AC67:AC68"/>
    <mergeCell ref="AD67:AD68"/>
    <mergeCell ref="AE67:AE68"/>
    <mergeCell ref="AF67:AF68"/>
    <mergeCell ref="AG67:AG68"/>
    <mergeCell ref="AB69:AC69"/>
    <mergeCell ref="AD69:AE69"/>
    <mergeCell ref="AF69:AG69"/>
    <mergeCell ref="AF70:AG70"/>
    <mergeCell ref="R70:S70"/>
    <mergeCell ref="T70:U70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J70:K70"/>
    <mergeCell ref="L70:M70"/>
    <mergeCell ref="N70:O70"/>
    <mergeCell ref="P70:Q70"/>
    <mergeCell ref="V70:W70"/>
    <mergeCell ref="X70:Y70"/>
    <mergeCell ref="Z70:AA70"/>
    <mergeCell ref="AB70:AC70"/>
    <mergeCell ref="AD70:AE70"/>
    <mergeCell ref="AF99:AG99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P99:Q99"/>
    <mergeCell ref="R99:S99"/>
    <mergeCell ref="T99:U99"/>
    <mergeCell ref="V99:W99"/>
    <mergeCell ref="X99:Y99"/>
    <mergeCell ref="Z99:AA99"/>
    <mergeCell ref="AB99:AC99"/>
    <mergeCell ref="AD99:AE99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100:AG101"/>
    <mergeCell ref="AJ100:AJ103"/>
    <mergeCell ref="A102:A103"/>
    <mergeCell ref="D102:D103"/>
    <mergeCell ref="E102:E103"/>
    <mergeCell ref="F102:F103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J103:K103"/>
    <mergeCell ref="L103:M103"/>
    <mergeCell ref="N103:O103"/>
    <mergeCell ref="P103:Q103"/>
    <mergeCell ref="R103:S103"/>
    <mergeCell ref="AH102:AI103"/>
    <mergeCell ref="X103:Y103"/>
    <mergeCell ref="Z103:AA103"/>
    <mergeCell ref="AB103:AC103"/>
    <mergeCell ref="AD103:AE103"/>
    <mergeCell ref="AF103:AG103"/>
    <mergeCell ref="AF113:AG113"/>
    <mergeCell ref="X113:Y113"/>
    <mergeCell ref="Z113:AA113"/>
    <mergeCell ref="AB113:AC113"/>
    <mergeCell ref="AD113:AE113"/>
    <mergeCell ref="AF112:AG112"/>
    <mergeCell ref="T112:U112"/>
    <mergeCell ref="V112:W112"/>
    <mergeCell ref="X112:Y112"/>
    <mergeCell ref="Z112:AA112"/>
    <mergeCell ref="AB112:AC112"/>
    <mergeCell ref="AD112:AE112"/>
    <mergeCell ref="AE115:AE116"/>
    <mergeCell ref="AG115:AG116"/>
    <mergeCell ref="AF115:AF116"/>
    <mergeCell ref="AB114:AC114"/>
    <mergeCell ref="AD114:AE114"/>
    <mergeCell ref="AF114:AG114"/>
    <mergeCell ref="X114:Y114"/>
    <mergeCell ref="Z114:AA114"/>
    <mergeCell ref="AJ115:AJ118"/>
    <mergeCell ref="T117:U117"/>
    <mergeCell ref="V117:W117"/>
    <mergeCell ref="X117:Y117"/>
    <mergeCell ref="Z117:AA117"/>
    <mergeCell ref="AB117:AC117"/>
    <mergeCell ref="AD117:AE117"/>
    <mergeCell ref="AF117:AG117"/>
    <mergeCell ref="AB118:AC118"/>
    <mergeCell ref="AD118:AE118"/>
    <mergeCell ref="AF118:AG118"/>
    <mergeCell ref="V115:V116"/>
    <mergeCell ref="W115:W116"/>
    <mergeCell ref="X115:X116"/>
    <mergeCell ref="Y115:Y116"/>
    <mergeCell ref="Z115:Z116"/>
    <mergeCell ref="AA115:AA116"/>
    <mergeCell ref="AB115:AB116"/>
    <mergeCell ref="T103:U103"/>
    <mergeCell ref="AF127:AF128"/>
    <mergeCell ref="AG127:AG128"/>
    <mergeCell ref="AJ127:AJ130"/>
    <mergeCell ref="A129:A130"/>
    <mergeCell ref="D129:D130"/>
    <mergeCell ref="E129:E130"/>
    <mergeCell ref="F129:F130"/>
    <mergeCell ref="J129:K129"/>
    <mergeCell ref="L129:M129"/>
    <mergeCell ref="N129:O129"/>
    <mergeCell ref="P129:Q129"/>
    <mergeCell ref="R129:S129"/>
    <mergeCell ref="C129:C130"/>
    <mergeCell ref="T129:U129"/>
    <mergeCell ref="V129:W129"/>
    <mergeCell ref="X129:Y129"/>
    <mergeCell ref="Z129:AA129"/>
    <mergeCell ref="AB129:AC129"/>
    <mergeCell ref="AD129:AE129"/>
    <mergeCell ref="AF129:AG129"/>
    <mergeCell ref="AF125:AG125"/>
    <mergeCell ref="AH112:AI112"/>
    <mergeCell ref="N117:O117"/>
    <mergeCell ref="AB65:AC65"/>
    <mergeCell ref="AD65:AE65"/>
    <mergeCell ref="G39:I41"/>
    <mergeCell ref="G43:G44"/>
    <mergeCell ref="H42:H44"/>
    <mergeCell ref="I42:I44"/>
    <mergeCell ref="J65:K65"/>
    <mergeCell ref="L65:M65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T43:U43"/>
    <mergeCell ref="V43:W43"/>
    <mergeCell ref="J44:K44"/>
    <mergeCell ref="L44:M44"/>
    <mergeCell ref="V44:W44"/>
    <mergeCell ref="P44:Q44"/>
    <mergeCell ref="T44:U44"/>
    <mergeCell ref="AK39:AK44"/>
    <mergeCell ref="AK65:AK70"/>
    <mergeCell ref="AK98:AK103"/>
    <mergeCell ref="AK113:AK118"/>
    <mergeCell ref="AF65:AG65"/>
    <mergeCell ref="G65:I67"/>
    <mergeCell ref="H68:H70"/>
    <mergeCell ref="I68:I70"/>
    <mergeCell ref="G69:G70"/>
    <mergeCell ref="G98:I100"/>
    <mergeCell ref="H101:H103"/>
    <mergeCell ref="I101:I103"/>
    <mergeCell ref="G102:G103"/>
    <mergeCell ref="N65:O65"/>
    <mergeCell ref="P65:Q65"/>
    <mergeCell ref="R65:S65"/>
    <mergeCell ref="T65:U65"/>
    <mergeCell ref="V65:W65"/>
    <mergeCell ref="X65:Y65"/>
    <mergeCell ref="Z65:AA65"/>
    <mergeCell ref="J115:J116"/>
    <mergeCell ref="K115:K116"/>
    <mergeCell ref="N113:O113"/>
    <mergeCell ref="P113:Q113"/>
    <mergeCell ref="T126:U126"/>
    <mergeCell ref="R114:S114"/>
    <mergeCell ref="T124:U124"/>
    <mergeCell ref="V114:W114"/>
    <mergeCell ref="AD126:AE126"/>
    <mergeCell ref="N127:N128"/>
    <mergeCell ref="O127:O128"/>
    <mergeCell ref="P127:P128"/>
    <mergeCell ref="Q127:Q128"/>
    <mergeCell ref="R127:R128"/>
    <mergeCell ref="S127:S128"/>
    <mergeCell ref="T127:T128"/>
    <mergeCell ref="U127:U128"/>
    <mergeCell ref="X126:Y126"/>
    <mergeCell ref="AF126:AG126"/>
    <mergeCell ref="V127:V128"/>
    <mergeCell ref="Z126:AA126"/>
    <mergeCell ref="J130:K130"/>
    <mergeCell ref="AK125:AK130"/>
    <mergeCell ref="B129:B130"/>
    <mergeCell ref="N130:O130"/>
    <mergeCell ref="P130:Q130"/>
    <mergeCell ref="R130:S130"/>
    <mergeCell ref="T130:U130"/>
    <mergeCell ref="V130:W130"/>
    <mergeCell ref="X130:Y130"/>
    <mergeCell ref="Z130:AA130"/>
    <mergeCell ref="V126:W126"/>
    <mergeCell ref="W127:W128"/>
    <mergeCell ref="X127:X128"/>
    <mergeCell ref="Y127:Y128"/>
    <mergeCell ref="Z127:Z128"/>
    <mergeCell ref="AA127:AA128"/>
    <mergeCell ref="AB126:AC126"/>
    <mergeCell ref="AB125:AC125"/>
    <mergeCell ref="AD125:AE125"/>
    <mergeCell ref="X125:Y125"/>
    <mergeCell ref="Z125:AA125"/>
  </mergeCells>
  <conditionalFormatting sqref="A45:A62">
    <cfRule type="expression" dxfId="437" priority="324" stopIfTrue="1">
      <formula>#REF!=3</formula>
    </cfRule>
    <cfRule type="expression" dxfId="436" priority="325" stopIfTrue="1">
      <formula>#REF!=4</formula>
    </cfRule>
    <cfRule type="expression" dxfId="435" priority="326" stopIfTrue="1">
      <formula>#REF!=5</formula>
    </cfRule>
    <cfRule type="expression" dxfId="434" priority="327" stopIfTrue="1">
      <formula>#REF!=6</formula>
    </cfRule>
    <cfRule type="expression" dxfId="433" priority="323" stopIfTrue="1">
      <formula>#REF!=2</formula>
    </cfRule>
  </conditionalFormatting>
  <conditionalFormatting sqref="A111:A113">
    <cfRule type="expression" dxfId="432" priority="134" stopIfTrue="1">
      <formula>#REF!=1</formula>
    </cfRule>
    <cfRule type="expression" dxfId="431" priority="135" stopIfTrue="1">
      <formula>#REF!=2</formula>
    </cfRule>
    <cfRule type="expression" dxfId="430" priority="139" stopIfTrue="1">
      <formula>#REF!=6</formula>
    </cfRule>
    <cfRule type="expression" dxfId="429" priority="140" stopIfTrue="1">
      <formula>#REF!=7</formula>
    </cfRule>
    <cfRule type="expression" dxfId="428" priority="137" stopIfTrue="1">
      <formula>#REF!=4</formula>
    </cfRule>
    <cfRule type="expression" dxfId="427" priority="136" stopIfTrue="1">
      <formula>#REF!=3</formula>
    </cfRule>
    <cfRule type="expression" dxfId="426" priority="138" stopIfTrue="1">
      <formula>#REF!=5</formula>
    </cfRule>
  </conditionalFormatting>
  <conditionalFormatting sqref="A123:A124">
    <cfRule type="expression" dxfId="425" priority="146" stopIfTrue="1">
      <formula>#REF!=6</formula>
    </cfRule>
    <cfRule type="expression" dxfId="424" priority="147" stopIfTrue="1">
      <formula>#REF!=7</formula>
    </cfRule>
    <cfRule type="expression" dxfId="423" priority="141" stopIfTrue="1">
      <formula>#REF!=1</formula>
    </cfRule>
    <cfRule type="expression" dxfId="422" priority="142" stopIfTrue="1">
      <formula>#REF!=2</formula>
    </cfRule>
    <cfRule type="expression" dxfId="421" priority="143" stopIfTrue="1">
      <formula>#REF!=3</formula>
    </cfRule>
    <cfRule type="expression" dxfId="420" priority="144" stopIfTrue="1">
      <formula>#REF!=4</formula>
    </cfRule>
    <cfRule type="expression" dxfId="419" priority="145" stopIfTrue="1">
      <formula>#REF!=5</formula>
    </cfRule>
  </conditionalFormatting>
  <conditionalFormatting sqref="A143:A144">
    <cfRule type="expression" dxfId="418" priority="129" stopIfTrue="1">
      <formula>#REF!=3</formula>
    </cfRule>
    <cfRule type="expression" dxfId="417" priority="130" stopIfTrue="1">
      <formula>#REF!=4</formula>
    </cfRule>
    <cfRule type="expression" dxfId="416" priority="132" stopIfTrue="1">
      <formula>#REF!=6</formula>
    </cfRule>
    <cfRule type="expression" dxfId="415" priority="133" stopIfTrue="1">
      <formula>#REF!=7</formula>
    </cfRule>
    <cfRule type="expression" dxfId="414" priority="131" stopIfTrue="1">
      <formula>#REF!=5</formula>
    </cfRule>
    <cfRule type="expression" dxfId="413" priority="128" stopIfTrue="1">
      <formula>#REF!=2</formula>
    </cfRule>
  </conditionalFormatting>
  <conditionalFormatting sqref="A71:B95 D90:D91 F90:I93 A96:A98">
    <cfRule type="expression" dxfId="412" priority="151" stopIfTrue="1">
      <formula>#REF!=4</formula>
    </cfRule>
    <cfRule type="expression" dxfId="411" priority="150" stopIfTrue="1">
      <formula>#REF!=3</formula>
    </cfRule>
    <cfRule type="expression" dxfId="410" priority="149" stopIfTrue="1">
      <formula>#REF!=2</formula>
    </cfRule>
    <cfRule type="expression" dxfId="409" priority="154" stopIfTrue="1">
      <formula>#REF!=7</formula>
    </cfRule>
    <cfRule type="expression" dxfId="408" priority="148" stopIfTrue="1">
      <formula>#REF!=1</formula>
    </cfRule>
    <cfRule type="expression" dxfId="407" priority="153" stopIfTrue="1">
      <formula>#REF!=6</formula>
    </cfRule>
    <cfRule type="expression" dxfId="406" priority="152" stopIfTrue="1">
      <formula>#REF!=5</formula>
    </cfRule>
  </conditionalFormatting>
  <conditionalFormatting sqref="A142:B142">
    <cfRule type="expression" dxfId="405" priority="1210" stopIfTrue="1">
      <formula>#REF!=1</formula>
    </cfRule>
  </conditionalFormatting>
  <conditionalFormatting sqref="A11:C11 A12:B36 C32:E32 D33:E34 E35:E36 A37:A39 D57:I60 C78:E78 D110">
    <cfRule type="expression" dxfId="404" priority="2261" stopIfTrue="1">
      <formula>#REF!=3</formula>
    </cfRule>
    <cfRule type="expression" dxfId="403" priority="2262" stopIfTrue="1">
      <formula>#REF!=4</formula>
    </cfRule>
    <cfRule type="expression" dxfId="402" priority="2264" stopIfTrue="1">
      <formula>#REF!=6</formula>
    </cfRule>
    <cfRule type="expression" dxfId="401" priority="2263" stopIfTrue="1">
      <formula>#REF!=5</formula>
    </cfRule>
  </conditionalFormatting>
  <conditionalFormatting sqref="A11:C11 A12:B36 D25:E34 C32 E35:E36 A37:A38 C78:E78 D110 G25:I36">
    <cfRule type="expression" dxfId="400" priority="2265" stopIfTrue="1">
      <formula>#REF!=7</formula>
    </cfRule>
  </conditionalFormatting>
  <conditionalFormatting sqref="A11:C11 E35:E36 C78:E78 D110 A37:A39 A12:B36 C32:E32 D33:E34 D49:I60">
    <cfRule type="expression" dxfId="399" priority="2260" stopIfTrue="1">
      <formula>#REF!=2</formula>
    </cfRule>
  </conditionalFormatting>
  <conditionalFormatting sqref="A11:C11 E35:E36 C78:E78 D110">
    <cfRule type="expression" dxfId="398" priority="2259" stopIfTrue="1">
      <formula>#REF!=1</formula>
    </cfRule>
  </conditionalFormatting>
  <conditionalFormatting sqref="A131:C131">
    <cfRule type="expression" dxfId="397" priority="1848" stopIfTrue="1">
      <formula>#REF!=3</formula>
    </cfRule>
    <cfRule type="expression" dxfId="396" priority="1852" stopIfTrue="1">
      <formula>#REF!=7</formula>
    </cfRule>
    <cfRule type="expression" dxfId="395" priority="1851" stopIfTrue="1">
      <formula>#REF!=6</formula>
    </cfRule>
    <cfRule type="expression" dxfId="394" priority="1850" stopIfTrue="1">
      <formula>#REF!=5</formula>
    </cfRule>
    <cfRule type="expression" dxfId="393" priority="1849" stopIfTrue="1">
      <formula>#REF!=4</formula>
    </cfRule>
  </conditionalFormatting>
  <conditionalFormatting sqref="A131:I132 A133:B139 D133:I139 A133:A142 A140:I141 D142:I142 A142:B142">
    <cfRule type="expression" dxfId="392" priority="1826" stopIfTrue="1">
      <formula>#REF!=2</formula>
    </cfRule>
  </conditionalFormatting>
  <conditionalFormatting sqref="A131:I132 A133:B139 D133:I139 A140:I141 D142:I142">
    <cfRule type="expression" dxfId="391" priority="1825" stopIfTrue="1">
      <formula>#REF!=1</formula>
    </cfRule>
  </conditionalFormatting>
  <conditionalFormatting sqref="B46:B48">
    <cfRule type="expression" dxfId="390" priority="428" stopIfTrue="1">
      <formula>#REF!=2</formula>
    </cfRule>
    <cfRule type="expression" dxfId="389" priority="429" stopIfTrue="1">
      <formula>#REF!=3</formula>
    </cfRule>
    <cfRule type="expression" dxfId="388" priority="431" stopIfTrue="1">
      <formula>#REF!=5</formula>
    </cfRule>
    <cfRule type="expression" dxfId="387" priority="432" stopIfTrue="1">
      <formula>#REF!=6</formula>
    </cfRule>
    <cfRule type="expression" dxfId="386" priority="430" stopIfTrue="1">
      <formula>#REF!=4</formula>
    </cfRule>
    <cfRule type="expression" dxfId="385" priority="371" stopIfTrue="1">
      <formula>#REF!=7</formula>
    </cfRule>
    <cfRule type="expression" dxfId="384" priority="370" stopIfTrue="1">
      <formula>#REF!=1</formula>
    </cfRule>
  </conditionalFormatting>
  <conditionalFormatting sqref="B55:B56">
    <cfRule type="expression" dxfId="383" priority="329" stopIfTrue="1">
      <formula>#REF!=7</formula>
    </cfRule>
  </conditionalFormatting>
  <conditionalFormatting sqref="B55:B62">
    <cfRule type="expression" dxfId="382" priority="357" stopIfTrue="1">
      <formula>#REF!=2</formula>
    </cfRule>
    <cfRule type="expression" dxfId="381" priority="328" stopIfTrue="1">
      <formula>#REF!=1</formula>
    </cfRule>
    <cfRule type="expression" dxfId="380" priority="361" stopIfTrue="1">
      <formula>#REF!=6</formula>
    </cfRule>
    <cfRule type="expression" dxfId="379" priority="358" stopIfTrue="1">
      <formula>#REF!=3</formula>
    </cfRule>
    <cfRule type="expression" dxfId="378" priority="360" stopIfTrue="1">
      <formula>#REF!=5</formula>
    </cfRule>
    <cfRule type="expression" dxfId="377" priority="359" stopIfTrue="1">
      <formula>#REF!=4</formula>
    </cfRule>
  </conditionalFormatting>
  <conditionalFormatting sqref="B121">
    <cfRule type="expression" dxfId="376" priority="1217" stopIfTrue="1">
      <formula>#REF!=1</formula>
    </cfRule>
    <cfRule type="expression" dxfId="375" priority="1219" stopIfTrue="1">
      <formula>#REF!=3</formula>
    </cfRule>
    <cfRule type="expression" dxfId="374" priority="1220" stopIfTrue="1">
      <formula>#REF!=4</formula>
    </cfRule>
    <cfRule type="expression" dxfId="373" priority="1221" stopIfTrue="1">
      <formula>#REF!=5</formula>
    </cfRule>
    <cfRule type="expression" dxfId="372" priority="1222" stopIfTrue="1">
      <formula>#REF!=6</formula>
    </cfRule>
    <cfRule type="expression" dxfId="371" priority="1223" stopIfTrue="1">
      <formula>#REF!=7</formula>
    </cfRule>
    <cfRule type="expression" dxfId="370" priority="1218" stopIfTrue="1">
      <formula>#REF!=2</formula>
    </cfRule>
  </conditionalFormatting>
  <conditionalFormatting sqref="B122:C122">
    <cfRule type="expression" dxfId="369" priority="1896" stopIfTrue="1">
      <formula>#REF!=2</formula>
    </cfRule>
    <cfRule type="expression" dxfId="368" priority="1897" stopIfTrue="1">
      <formula>#REF!=3</formula>
    </cfRule>
    <cfRule type="expression" dxfId="367" priority="1898" stopIfTrue="1">
      <formula>#REF!=4</formula>
    </cfRule>
    <cfRule type="expression" dxfId="366" priority="1899" stopIfTrue="1">
      <formula>#REF!=5</formula>
    </cfRule>
    <cfRule type="expression" dxfId="365" priority="1900" stopIfTrue="1">
      <formula>#REF!=6</formula>
    </cfRule>
    <cfRule type="expression" dxfId="364" priority="1901" stopIfTrue="1">
      <formula>#REF!=7</formula>
    </cfRule>
    <cfRule type="expression" dxfId="363" priority="1895" stopIfTrue="1">
      <formula>#REF!=1</formula>
    </cfRule>
  </conditionalFormatting>
  <conditionalFormatting sqref="C35">
    <cfRule type="expression" dxfId="362" priority="2245" stopIfTrue="1">
      <formula>#REF!=1</formula>
    </cfRule>
    <cfRule type="expression" dxfId="361" priority="2250" stopIfTrue="1">
      <formula>#REF!=6</formula>
    </cfRule>
    <cfRule type="expression" dxfId="360" priority="2251" stopIfTrue="1">
      <formula>#REF!=7</formula>
    </cfRule>
    <cfRule type="expression" dxfId="359" priority="2247" stopIfTrue="1">
      <formula>#REF!=3</formula>
    </cfRule>
    <cfRule type="expression" dxfId="358" priority="2249" stopIfTrue="1">
      <formula>#REF!=5</formula>
    </cfRule>
    <cfRule type="expression" dxfId="357" priority="2248" stopIfTrue="1">
      <formula>#REF!=4</formula>
    </cfRule>
    <cfRule type="expression" dxfId="356" priority="2246" stopIfTrue="1">
      <formula>#REF!=2</formula>
    </cfRule>
  </conditionalFormatting>
  <conditionalFormatting sqref="C122">
    <cfRule type="expression" dxfId="355" priority="1890" stopIfTrue="1">
      <formula>#REF!=3</formula>
    </cfRule>
    <cfRule type="expression" dxfId="354" priority="1891" stopIfTrue="1">
      <formula>#REF!=4</formula>
    </cfRule>
    <cfRule type="expression" dxfId="353" priority="1892" stopIfTrue="1">
      <formula>#REF!=5</formula>
    </cfRule>
    <cfRule type="expression" dxfId="352" priority="1893" stopIfTrue="1">
      <formula>#REF!=6</formula>
    </cfRule>
    <cfRule type="expression" dxfId="351" priority="1894" stopIfTrue="1">
      <formula>#REF!=7</formula>
    </cfRule>
    <cfRule type="expression" dxfId="350" priority="1888" stopIfTrue="1">
      <formula>#REF!=1</formula>
    </cfRule>
    <cfRule type="expression" dxfId="349" priority="1889" stopIfTrue="1">
      <formula>#REF!=2</formula>
    </cfRule>
  </conditionalFormatting>
  <conditionalFormatting sqref="C131">
    <cfRule type="expression" dxfId="348" priority="1847" stopIfTrue="1">
      <formula>#REF!=2</formula>
    </cfRule>
    <cfRule type="expression" dxfId="347" priority="1846" stopIfTrue="1">
      <formula>#REF!=1</formula>
    </cfRule>
  </conditionalFormatting>
  <conditionalFormatting sqref="C119:D120">
    <cfRule type="expression" dxfId="346" priority="530" stopIfTrue="1">
      <formula>#REF!=7</formula>
    </cfRule>
    <cfRule type="expression" dxfId="345" priority="525" stopIfTrue="1">
      <formula>#REF!=2</formula>
    </cfRule>
    <cfRule type="expression" dxfId="344" priority="527" stopIfTrue="1">
      <formula>#REF!=4</formula>
    </cfRule>
    <cfRule type="expression" dxfId="343" priority="528" stopIfTrue="1">
      <formula>#REF!=5</formula>
    </cfRule>
    <cfRule type="expression" dxfId="342" priority="529" stopIfTrue="1">
      <formula>#REF!=6</formula>
    </cfRule>
    <cfRule type="expression" dxfId="341" priority="526" stopIfTrue="1">
      <formula>#REF!=3</formula>
    </cfRule>
    <cfRule type="expression" dxfId="340" priority="524" stopIfTrue="1">
      <formula>#REF!=1</formula>
    </cfRule>
  </conditionalFormatting>
  <conditionalFormatting sqref="C71:I71">
    <cfRule type="expression" dxfId="339" priority="77" stopIfTrue="1">
      <formula>#REF!=7</formula>
    </cfRule>
    <cfRule type="expression" dxfId="338" priority="76" stopIfTrue="1">
      <formula>#REF!=6</formula>
    </cfRule>
    <cfRule type="expression" dxfId="337" priority="71" stopIfTrue="1">
      <formula>#REF!=1</formula>
    </cfRule>
    <cfRule type="expression" dxfId="336" priority="73" stopIfTrue="1">
      <formula>#REF!=3</formula>
    </cfRule>
    <cfRule type="expression" dxfId="335" priority="72" stopIfTrue="1">
      <formula>#REF!=2</formula>
    </cfRule>
    <cfRule type="expression" dxfId="334" priority="74" stopIfTrue="1">
      <formula>#REF!=4</formula>
    </cfRule>
    <cfRule type="expression" dxfId="333" priority="75" stopIfTrue="1">
      <formula>#REF!=5</formula>
    </cfRule>
  </conditionalFormatting>
  <conditionalFormatting sqref="C131:I132 D133:I139 C140:I141 D142:I142">
    <cfRule type="expression" dxfId="332" priority="1831" stopIfTrue="1">
      <formula>#REF!=7</formula>
    </cfRule>
    <cfRule type="expression" dxfId="331" priority="1830" stopIfTrue="1">
      <formula>#REF!=6</formula>
    </cfRule>
    <cfRule type="expression" dxfId="330" priority="1829" stopIfTrue="1">
      <formula>#REF!=5</formula>
    </cfRule>
    <cfRule type="expression" dxfId="329" priority="1827" stopIfTrue="1">
      <formula>#REF!=3</formula>
    </cfRule>
    <cfRule type="expression" dxfId="328" priority="1828" stopIfTrue="1">
      <formula>#REF!=4</formula>
    </cfRule>
  </conditionalFormatting>
  <conditionalFormatting sqref="D15:D24 A69 A104:B110">
    <cfRule type="expression" dxfId="327" priority="2048" stopIfTrue="1">
      <formula>#REF!=7</formula>
    </cfRule>
    <cfRule type="expression" dxfId="326" priority="2047" stopIfTrue="1">
      <formula>#REF!=6</formula>
    </cfRule>
    <cfRule type="expression" dxfId="325" priority="2042" stopIfTrue="1">
      <formula>#REF!=1</formula>
    </cfRule>
    <cfRule type="expression" dxfId="324" priority="2043" stopIfTrue="1">
      <formula>#REF!=2</formula>
    </cfRule>
    <cfRule type="expression" dxfId="323" priority="2044" stopIfTrue="1">
      <formula>#REF!=3</formula>
    </cfRule>
    <cfRule type="expression" dxfId="322" priority="2045" stopIfTrue="1">
      <formula>#REF!=4</formula>
    </cfRule>
    <cfRule type="expression" dxfId="321" priority="2046" stopIfTrue="1">
      <formula>#REF!=5</formula>
    </cfRule>
  </conditionalFormatting>
  <conditionalFormatting sqref="D15:D24 F23:F36">
    <cfRule type="expression" dxfId="320" priority="1975" stopIfTrue="1">
      <formula>#REF!=4</formula>
    </cfRule>
    <cfRule type="expression" dxfId="319" priority="1976" stopIfTrue="1">
      <formula>#REF!=5</formula>
    </cfRule>
    <cfRule type="expression" dxfId="318" priority="1977" stopIfTrue="1">
      <formula>#REF!=6</formula>
    </cfRule>
    <cfRule type="expression" dxfId="317" priority="1978" stopIfTrue="1">
      <formula>#REF!=7</formula>
    </cfRule>
    <cfRule type="expression" dxfId="316" priority="1969" stopIfTrue="1">
      <formula>#REF!=5</formula>
    </cfRule>
    <cfRule type="expression" dxfId="315" priority="1966" stopIfTrue="1">
      <formula>#REF!=2</formula>
    </cfRule>
    <cfRule type="expression" dxfId="314" priority="1967" stopIfTrue="1">
      <formula>#REF!=3</formula>
    </cfRule>
    <cfRule type="expression" dxfId="313" priority="1968" stopIfTrue="1">
      <formula>#REF!=4</formula>
    </cfRule>
    <cfRule type="expression" dxfId="312" priority="1970" stopIfTrue="1">
      <formula>#REF!=6</formula>
    </cfRule>
    <cfRule type="expression" dxfId="311" priority="1971" stopIfTrue="1">
      <formula>#REF!=7</formula>
    </cfRule>
    <cfRule type="expression" dxfId="310" priority="1972" stopIfTrue="1">
      <formula>#REF!=1</formula>
    </cfRule>
    <cfRule type="expression" dxfId="309" priority="1973" stopIfTrue="1">
      <formula>#REF!=2</formula>
    </cfRule>
    <cfRule type="expression" dxfId="308" priority="1974" stopIfTrue="1">
      <formula>#REF!=3</formula>
    </cfRule>
  </conditionalFormatting>
  <conditionalFormatting sqref="D15:D24">
    <cfRule type="expression" dxfId="307" priority="1965" stopIfTrue="1">
      <formula>#REF!=1</formula>
    </cfRule>
  </conditionalFormatting>
  <conditionalFormatting sqref="D46:D48">
    <cfRule type="expression" dxfId="306" priority="382" stopIfTrue="1">
      <formula>#REF!=4</formula>
    </cfRule>
    <cfRule type="expression" dxfId="305" priority="372" stopIfTrue="1">
      <formula>#REF!=1</formula>
    </cfRule>
    <cfRule type="expression" dxfId="304" priority="373" stopIfTrue="1">
      <formula>#REF!=2</formula>
    </cfRule>
    <cfRule type="expression" dxfId="303" priority="374" stopIfTrue="1">
      <formula>#REF!=3</formula>
    </cfRule>
    <cfRule type="expression" dxfId="302" priority="378" stopIfTrue="1">
      <formula>#REF!=7</formula>
    </cfRule>
    <cfRule type="expression" dxfId="301" priority="375" stopIfTrue="1">
      <formula>#REF!=4</formula>
    </cfRule>
    <cfRule type="expression" dxfId="300" priority="376" stopIfTrue="1">
      <formula>#REF!=5</formula>
    </cfRule>
    <cfRule type="expression" dxfId="299" priority="377" stopIfTrue="1">
      <formula>#REF!=6</formula>
    </cfRule>
    <cfRule type="expression" dxfId="298" priority="391" stopIfTrue="1">
      <formula>#REF!=6</formula>
    </cfRule>
    <cfRule type="expression" dxfId="297" priority="385" stopIfTrue="1">
      <formula>#REF!=7</formula>
    </cfRule>
    <cfRule type="expression" dxfId="296" priority="384" stopIfTrue="1">
      <formula>#REF!=6</formula>
    </cfRule>
    <cfRule type="expression" dxfId="295" priority="379" stopIfTrue="1">
      <formula>#REF!=1</formula>
    </cfRule>
    <cfRule type="expression" dxfId="294" priority="383" stopIfTrue="1">
      <formula>#REF!=5</formula>
    </cfRule>
    <cfRule type="expression" dxfId="293" priority="392" stopIfTrue="1">
      <formula>#REF!=7</formula>
    </cfRule>
    <cfRule type="expression" dxfId="292" priority="381" stopIfTrue="1">
      <formula>#REF!=3</formula>
    </cfRule>
    <cfRule type="expression" dxfId="291" priority="380" stopIfTrue="1">
      <formula>#REF!=2</formula>
    </cfRule>
  </conditionalFormatting>
  <conditionalFormatting sqref="D88:D89">
    <cfRule type="expression" dxfId="290" priority="233" stopIfTrue="1">
      <formula>#REF!=7</formula>
    </cfRule>
  </conditionalFormatting>
  <conditionalFormatting sqref="D91">
    <cfRule type="expression" dxfId="289" priority="217" stopIfTrue="1">
      <formula>#REF!=7</formula>
    </cfRule>
    <cfRule type="expression" dxfId="288" priority="218" stopIfTrue="1">
      <formula>#REF!=1</formula>
    </cfRule>
    <cfRule type="expression" dxfId="287" priority="216" stopIfTrue="1">
      <formula>#REF!=6</formula>
    </cfRule>
    <cfRule type="expression" dxfId="286" priority="212" stopIfTrue="1">
      <formula>#REF!=2</formula>
    </cfRule>
    <cfRule type="expression" dxfId="285" priority="213" stopIfTrue="1">
      <formula>#REF!=3</formula>
    </cfRule>
    <cfRule type="expression" dxfId="284" priority="214" stopIfTrue="1">
      <formula>#REF!=4</formula>
    </cfRule>
    <cfRule type="expression" dxfId="283" priority="215" stopIfTrue="1">
      <formula>#REF!=5</formula>
    </cfRule>
  </conditionalFormatting>
  <conditionalFormatting sqref="D92:D95">
    <cfRule type="expression" dxfId="282" priority="1630" stopIfTrue="1">
      <formula>#REF!=1</formula>
    </cfRule>
    <cfRule type="expression" dxfId="281" priority="1636" stopIfTrue="1">
      <formula>#REF!=7</formula>
    </cfRule>
    <cfRule type="expression" dxfId="280" priority="1634" stopIfTrue="1">
      <formula>#REF!=5</formula>
    </cfRule>
    <cfRule type="expression" dxfId="279" priority="1633" stopIfTrue="1">
      <formula>#REF!=4</formula>
    </cfRule>
    <cfRule type="expression" dxfId="278" priority="1632" stopIfTrue="1">
      <formula>#REF!=3</formula>
    </cfRule>
    <cfRule type="expression" dxfId="277" priority="1635" stopIfTrue="1">
      <formula>#REF!=6</formula>
    </cfRule>
    <cfRule type="expression" dxfId="276" priority="1631" stopIfTrue="1">
      <formula>#REF!=2</formula>
    </cfRule>
  </conditionalFormatting>
  <conditionalFormatting sqref="D94">
    <cfRule type="expression" dxfId="275" priority="1629" stopIfTrue="1">
      <formula>#REF!=7</formula>
    </cfRule>
    <cfRule type="expression" dxfId="274" priority="1625" stopIfTrue="1">
      <formula>#REF!=3</formula>
    </cfRule>
    <cfRule type="expression" dxfId="273" priority="1623" stopIfTrue="1">
      <formula>#REF!=1</formula>
    </cfRule>
    <cfRule type="expression" dxfId="272" priority="1624" stopIfTrue="1">
      <formula>#REF!=2</formula>
    </cfRule>
    <cfRule type="expression" dxfId="271" priority="1626" stopIfTrue="1">
      <formula>#REF!=4</formula>
    </cfRule>
    <cfRule type="expression" dxfId="270" priority="1627" stopIfTrue="1">
      <formula>#REF!=5</formula>
    </cfRule>
    <cfRule type="expression" dxfId="269" priority="1628" stopIfTrue="1">
      <formula>#REF!=6</formula>
    </cfRule>
  </conditionalFormatting>
  <conditionalFormatting sqref="D46:E48">
    <cfRule type="expression" dxfId="268" priority="386" stopIfTrue="1">
      <formula>#REF!=1</formula>
    </cfRule>
    <cfRule type="expression" dxfId="267" priority="387" stopIfTrue="1">
      <formula>#REF!=2</formula>
    </cfRule>
  </conditionalFormatting>
  <conditionalFormatting sqref="D77:E77 G77:I89">
    <cfRule type="expression" dxfId="266" priority="287" stopIfTrue="1">
      <formula>#REF!=7</formula>
    </cfRule>
    <cfRule type="expression" dxfId="265" priority="286" stopIfTrue="1">
      <formula>#REF!=6</formula>
    </cfRule>
    <cfRule type="expression" dxfId="264" priority="285" stopIfTrue="1">
      <formula>#REF!=5</formula>
    </cfRule>
    <cfRule type="expression" dxfId="263" priority="284" stopIfTrue="1">
      <formula>#REF!=4</formula>
    </cfRule>
    <cfRule type="expression" dxfId="262" priority="283" stopIfTrue="1">
      <formula>#REF!=3</formula>
    </cfRule>
    <cfRule type="expression" dxfId="261" priority="281" stopIfTrue="1">
      <formula>#REF!=1</formula>
    </cfRule>
    <cfRule type="expression" dxfId="260" priority="282" stopIfTrue="1">
      <formula>#REF!=2</formula>
    </cfRule>
  </conditionalFormatting>
  <conditionalFormatting sqref="D79:E86 D94:I94">
    <cfRule type="expression" dxfId="259" priority="482" stopIfTrue="1">
      <formula>#REF!=1</formula>
    </cfRule>
    <cfRule type="expression" dxfId="258" priority="483" stopIfTrue="1">
      <formula>#REF!=2</formula>
    </cfRule>
    <cfRule type="expression" dxfId="257" priority="485" stopIfTrue="1">
      <formula>#REF!=4</formula>
    </cfRule>
    <cfRule type="expression" dxfId="256" priority="486" stopIfTrue="1">
      <formula>#REF!=5</formula>
    </cfRule>
    <cfRule type="expression" dxfId="255" priority="488" stopIfTrue="1">
      <formula>#REF!=7</formula>
    </cfRule>
    <cfRule type="expression" dxfId="254" priority="484" stopIfTrue="1">
      <formula>#REF!=3</formula>
    </cfRule>
    <cfRule type="expression" dxfId="253" priority="487" stopIfTrue="1">
      <formula>#REF!=6</formula>
    </cfRule>
  </conditionalFormatting>
  <conditionalFormatting sqref="D91:E91">
    <cfRule type="expression" dxfId="252" priority="223" stopIfTrue="1">
      <formula>#REF!=6</formula>
    </cfRule>
    <cfRule type="expression" dxfId="251" priority="224" stopIfTrue="1">
      <formula>#REF!=7</formula>
    </cfRule>
    <cfRule type="expression" dxfId="250" priority="211" stopIfTrue="1">
      <formula>#REF!=1</formula>
    </cfRule>
    <cfRule type="expression" dxfId="249" priority="222" stopIfTrue="1">
      <formula>#REF!=5</formula>
    </cfRule>
    <cfRule type="expression" dxfId="248" priority="221" stopIfTrue="1">
      <formula>#REF!=4</formula>
    </cfRule>
    <cfRule type="expression" dxfId="247" priority="220" stopIfTrue="1">
      <formula>#REF!=3</formula>
    </cfRule>
    <cfRule type="expression" dxfId="246" priority="219" stopIfTrue="1">
      <formula>#REF!=2</formula>
    </cfRule>
  </conditionalFormatting>
  <conditionalFormatting sqref="D121:E122 G121:I122">
    <cfRule type="expression" dxfId="245" priority="1028" stopIfTrue="1">
      <formula>#REF!=1</formula>
    </cfRule>
    <cfRule type="expression" dxfId="244" priority="1029" stopIfTrue="1">
      <formula>#REF!=2</formula>
    </cfRule>
    <cfRule type="expression" dxfId="243" priority="1030" stopIfTrue="1">
      <formula>#REF!=3</formula>
    </cfRule>
    <cfRule type="expression" dxfId="242" priority="1032" stopIfTrue="1">
      <formula>#REF!=5</formula>
    </cfRule>
    <cfRule type="expression" dxfId="241" priority="1033" stopIfTrue="1">
      <formula>#REF!=6</formula>
    </cfRule>
    <cfRule type="expression" dxfId="240" priority="1034" stopIfTrue="1">
      <formula>#REF!=7</formula>
    </cfRule>
    <cfRule type="expression" dxfId="239" priority="1031" stopIfTrue="1">
      <formula>#REF!=4</formula>
    </cfRule>
  </conditionalFormatting>
  <conditionalFormatting sqref="D87:F87">
    <cfRule type="expression" dxfId="238" priority="273" stopIfTrue="1">
      <formula>#REF!=7</formula>
    </cfRule>
  </conditionalFormatting>
  <conditionalFormatting sqref="D87:F89">
    <cfRule type="expression" dxfId="237" priority="232" stopIfTrue="1">
      <formula>#REF!=1</formula>
    </cfRule>
    <cfRule type="expression" dxfId="236" priority="239" stopIfTrue="1">
      <formula>#REF!=6</formula>
    </cfRule>
    <cfRule type="expression" dxfId="235" priority="235" stopIfTrue="1">
      <formula>#REF!=2</formula>
    </cfRule>
    <cfRule type="expression" dxfId="234" priority="236" stopIfTrue="1">
      <formula>#REF!=3</formula>
    </cfRule>
    <cfRule type="expression" dxfId="233" priority="238" stopIfTrue="1">
      <formula>#REF!=5</formula>
    </cfRule>
    <cfRule type="expression" dxfId="232" priority="237" stopIfTrue="1">
      <formula>#REF!=4</formula>
    </cfRule>
  </conditionalFormatting>
  <conditionalFormatting sqref="D45:I45 D49:I54">
    <cfRule type="expression" dxfId="231" priority="445" stopIfTrue="1">
      <formula>#REF!=6</formula>
    </cfRule>
    <cfRule type="expression" dxfId="230" priority="446" stopIfTrue="1">
      <formula>#REF!=7</formula>
    </cfRule>
  </conditionalFormatting>
  <conditionalFormatting sqref="D45:I45">
    <cfRule type="expression" dxfId="229" priority="440" stopIfTrue="1">
      <formula>#REF!=1</formula>
    </cfRule>
    <cfRule type="expression" dxfId="228" priority="441" stopIfTrue="1">
      <formula>#REF!=2</formula>
    </cfRule>
    <cfRule type="expression" dxfId="227" priority="442" stopIfTrue="1">
      <formula>#REF!=3</formula>
    </cfRule>
    <cfRule type="expression" dxfId="226" priority="443" stopIfTrue="1">
      <formula>#REF!=4</formula>
    </cfRule>
    <cfRule type="expression" dxfId="225" priority="444" stopIfTrue="1">
      <formula>#REF!=5</formula>
    </cfRule>
  </conditionalFormatting>
  <conditionalFormatting sqref="D46:I54">
    <cfRule type="expression" dxfId="224" priority="390" stopIfTrue="1">
      <formula>#REF!=5</formula>
    </cfRule>
    <cfRule type="expression" dxfId="223" priority="389" stopIfTrue="1">
      <formula>#REF!=4</formula>
    </cfRule>
    <cfRule type="expression" dxfId="222" priority="388" stopIfTrue="1">
      <formula>#REF!=3</formula>
    </cfRule>
  </conditionalFormatting>
  <conditionalFormatting sqref="D49:I60 A133:A144">
    <cfRule type="expression" dxfId="221" priority="127" stopIfTrue="1">
      <formula>#REF!=1</formula>
    </cfRule>
  </conditionalFormatting>
  <conditionalFormatting sqref="D55:I56">
    <cfRule type="expression" dxfId="220" priority="348" stopIfTrue="1">
      <formula>#REF!=5</formula>
    </cfRule>
    <cfRule type="expression" dxfId="219" priority="346" stopIfTrue="1">
      <formula>#REF!=3</formula>
    </cfRule>
    <cfRule type="expression" dxfId="218" priority="347" stopIfTrue="1">
      <formula>#REF!=4</formula>
    </cfRule>
    <cfRule type="expression" dxfId="217" priority="349" stopIfTrue="1">
      <formula>#REF!=6</formula>
    </cfRule>
  </conditionalFormatting>
  <conditionalFormatting sqref="D55:I60">
    <cfRule type="expression" dxfId="216" priority="350" stopIfTrue="1">
      <formula>#REF!=7</formula>
    </cfRule>
  </conditionalFormatting>
  <conditionalFormatting sqref="D72:I76">
    <cfRule type="expression" dxfId="215" priority="52" stopIfTrue="1">
      <formula>#REF!=3</formula>
    </cfRule>
    <cfRule type="expression" dxfId="214" priority="51" stopIfTrue="1">
      <formula>#REF!=2</formula>
    </cfRule>
    <cfRule type="expression" dxfId="213" priority="55" stopIfTrue="1">
      <formula>#REF!=6</formula>
    </cfRule>
    <cfRule type="expression" dxfId="212" priority="56" stopIfTrue="1">
      <formula>#REF!=7</formula>
    </cfRule>
    <cfRule type="expression" dxfId="211" priority="54" stopIfTrue="1">
      <formula>#REF!=5</formula>
    </cfRule>
    <cfRule type="expression" dxfId="210" priority="50" stopIfTrue="1">
      <formula>#REF!=1</formula>
    </cfRule>
    <cfRule type="expression" dxfId="209" priority="53" stopIfTrue="1">
      <formula>#REF!=4</formula>
    </cfRule>
  </conditionalFormatting>
  <conditionalFormatting sqref="E18:E20 A132:B142 G18:I20 C21:C22">
    <cfRule type="expression" dxfId="208" priority="2258" stopIfTrue="1">
      <formula>#REF!=7</formula>
    </cfRule>
  </conditionalFormatting>
  <conditionalFormatting sqref="E18:E20 A132:B142">
    <cfRule type="expression" dxfId="207" priority="2255" stopIfTrue="1">
      <formula>#REF!=4</formula>
    </cfRule>
    <cfRule type="expression" dxfId="206" priority="2256" stopIfTrue="1">
      <formula>#REF!=5</formula>
    </cfRule>
    <cfRule type="expression" dxfId="205" priority="2257" stopIfTrue="1">
      <formula>#REF!=6</formula>
    </cfRule>
    <cfRule type="expression" dxfId="204" priority="2254" stopIfTrue="1">
      <formula>#REF!=3</formula>
    </cfRule>
  </conditionalFormatting>
  <conditionalFormatting sqref="E18:E20">
    <cfRule type="expression" dxfId="203" priority="2252" stopIfTrue="1">
      <formula>#REF!=1</formula>
    </cfRule>
    <cfRule type="expression" dxfId="202" priority="2253" stopIfTrue="1">
      <formula>#REF!=2</formula>
    </cfRule>
  </conditionalFormatting>
  <conditionalFormatting sqref="E46:E48 G46:I48">
    <cfRule type="expression" dxfId="201" priority="422" stopIfTrue="1">
      <formula>#REF!=2</formula>
    </cfRule>
    <cfRule type="expression" dxfId="200" priority="421" stopIfTrue="1">
      <formula>#REF!=1</formula>
    </cfRule>
    <cfRule type="expression" dxfId="199" priority="420" stopIfTrue="1">
      <formula>#REF!=7</formula>
    </cfRule>
    <cfRule type="expression" dxfId="198" priority="419" stopIfTrue="1">
      <formula>#REF!=6</formula>
    </cfRule>
    <cfRule type="expression" dxfId="197" priority="417" stopIfTrue="1">
      <formula>#REF!=4</formula>
    </cfRule>
    <cfRule type="expression" dxfId="196" priority="416" stopIfTrue="1">
      <formula>#REF!=3</formula>
    </cfRule>
    <cfRule type="expression" dxfId="195" priority="415" stopIfTrue="1">
      <formula>#REF!=2</formula>
    </cfRule>
    <cfRule type="expression" dxfId="194" priority="414" stopIfTrue="1">
      <formula>#REF!=1</formula>
    </cfRule>
    <cfRule type="expression" dxfId="193" priority="413" stopIfTrue="1">
      <formula>#REF!=7</formula>
    </cfRule>
    <cfRule type="expression" dxfId="192" priority="412" stopIfTrue="1">
      <formula>#REF!=6</formula>
    </cfRule>
    <cfRule type="expression" dxfId="191" priority="418" stopIfTrue="1">
      <formula>#REF!=5</formula>
    </cfRule>
    <cfRule type="expression" dxfId="190" priority="407" stopIfTrue="1">
      <formula>#REF!=1</formula>
    </cfRule>
    <cfRule type="expression" dxfId="189" priority="408" stopIfTrue="1">
      <formula>#REF!=2</formula>
    </cfRule>
    <cfRule type="expression" dxfId="188" priority="409" stopIfTrue="1">
      <formula>#REF!=3</formula>
    </cfRule>
    <cfRule type="expression" dxfId="187" priority="410" stopIfTrue="1">
      <formula>#REF!=4</formula>
    </cfRule>
    <cfRule type="expression" dxfId="186" priority="427" stopIfTrue="1">
      <formula>#REF!=7</formula>
    </cfRule>
    <cfRule type="expression" dxfId="185" priority="411" stopIfTrue="1">
      <formula>#REF!=5</formula>
    </cfRule>
  </conditionalFormatting>
  <conditionalFormatting sqref="E46:E48">
    <cfRule type="expression" dxfId="184" priority="404" stopIfTrue="1">
      <formula>#REF!=5</formula>
    </cfRule>
    <cfRule type="expression" dxfId="183" priority="405" stopIfTrue="1">
      <formula>#REF!=6</formula>
    </cfRule>
    <cfRule type="expression" dxfId="182" priority="406" stopIfTrue="1">
      <formula>#REF!=7</formula>
    </cfRule>
    <cfRule type="expression" dxfId="181" priority="403" stopIfTrue="1">
      <formula>#REF!=4</formula>
    </cfRule>
    <cfRule type="expression" dxfId="180" priority="402" stopIfTrue="1">
      <formula>#REF!=3</formula>
    </cfRule>
  </conditionalFormatting>
  <conditionalFormatting sqref="E90">
    <cfRule type="expression" dxfId="179" priority="196" stopIfTrue="1">
      <formula>#REF!=7</formula>
    </cfRule>
    <cfRule type="expression" dxfId="178" priority="192" stopIfTrue="1">
      <formula>#REF!=3</formula>
    </cfRule>
    <cfRule type="expression" dxfId="177" priority="191" stopIfTrue="1">
      <formula>#REF!=2</formula>
    </cfRule>
    <cfRule type="expression" dxfId="176" priority="190" stopIfTrue="1">
      <formula>#REF!=1</formula>
    </cfRule>
    <cfRule type="expression" dxfId="175" priority="193" stopIfTrue="1">
      <formula>#REF!=4</formula>
    </cfRule>
    <cfRule type="expression" dxfId="174" priority="194" stopIfTrue="1">
      <formula>#REF!=5</formula>
    </cfRule>
    <cfRule type="expression" dxfId="173" priority="195" stopIfTrue="1">
      <formula>#REF!=6</formula>
    </cfRule>
  </conditionalFormatting>
  <conditionalFormatting sqref="E91">
    <cfRule type="expression" dxfId="172" priority="228" stopIfTrue="1">
      <formula>#REF!=4</formula>
    </cfRule>
    <cfRule type="expression" dxfId="171" priority="227" stopIfTrue="1">
      <formula>#REF!=3</formula>
    </cfRule>
    <cfRule type="expression" dxfId="170" priority="226" stopIfTrue="1">
      <formula>#REF!=2</formula>
    </cfRule>
    <cfRule type="expression" dxfId="169" priority="225" stopIfTrue="1">
      <formula>#REF!=1</formula>
    </cfRule>
    <cfRule type="expression" dxfId="168" priority="230" stopIfTrue="1">
      <formula>#REF!=6</formula>
    </cfRule>
    <cfRule type="expression" dxfId="167" priority="229" stopIfTrue="1">
      <formula>#REF!=5</formula>
    </cfRule>
    <cfRule type="expression" dxfId="166" priority="231" stopIfTrue="1">
      <formula>#REF!=7</formula>
    </cfRule>
  </conditionalFormatting>
  <conditionalFormatting sqref="E92:E93">
    <cfRule type="expression" dxfId="165" priority="184" stopIfTrue="1">
      <formula>#REF!=2</formula>
    </cfRule>
    <cfRule type="expression" dxfId="164" priority="183" stopIfTrue="1">
      <formula>#REF!=1</formula>
    </cfRule>
    <cfRule type="expression" dxfId="163" priority="186" stopIfTrue="1">
      <formula>#REF!=4</formula>
    </cfRule>
    <cfRule type="expression" dxfId="162" priority="187" stopIfTrue="1">
      <formula>#REF!=5</formula>
    </cfRule>
    <cfRule type="expression" dxfId="161" priority="188" stopIfTrue="1">
      <formula>#REF!=6</formula>
    </cfRule>
    <cfRule type="expression" dxfId="160" priority="189" stopIfTrue="1">
      <formula>#REF!=7</formula>
    </cfRule>
    <cfRule type="expression" dxfId="159" priority="185" stopIfTrue="1">
      <formula>#REF!=3</formula>
    </cfRule>
  </conditionalFormatting>
  <conditionalFormatting sqref="E119">
    <cfRule type="expression" dxfId="158" priority="510" stopIfTrue="1">
      <formula>#REF!=1</formula>
    </cfRule>
    <cfRule type="expression" dxfId="157" priority="511" stopIfTrue="1">
      <formula>#REF!=2</formula>
    </cfRule>
    <cfRule type="expression" dxfId="156" priority="512" stopIfTrue="1">
      <formula>#REF!=3</formula>
    </cfRule>
    <cfRule type="expression" dxfId="155" priority="513" stopIfTrue="1">
      <formula>#REF!=4</formula>
    </cfRule>
    <cfRule type="expression" dxfId="154" priority="514" stopIfTrue="1">
      <formula>#REF!=5</formula>
    </cfRule>
    <cfRule type="expression" dxfId="153" priority="515" stopIfTrue="1">
      <formula>#REF!=6</formula>
    </cfRule>
    <cfRule type="expression" dxfId="152" priority="516" stopIfTrue="1">
      <formula>#REF!=7</formula>
    </cfRule>
  </conditionalFormatting>
  <conditionalFormatting sqref="E88:F89">
    <cfRule type="expression" dxfId="151" priority="240" stopIfTrue="1">
      <formula>#REF!=7</formula>
    </cfRule>
  </conditionalFormatting>
  <conditionalFormatting sqref="E61:I62 A39 B57:B62 G21:I22">
    <cfRule type="expression" dxfId="150" priority="1272" stopIfTrue="1">
      <formula>#REF!=7</formula>
    </cfRule>
  </conditionalFormatting>
  <conditionalFormatting sqref="E61:I62">
    <cfRule type="expression" dxfId="149" priority="1271" stopIfTrue="1">
      <formula>#REF!=6</formula>
    </cfRule>
    <cfRule type="expression" dxfId="148" priority="1268" stopIfTrue="1">
      <formula>#REF!=3</formula>
    </cfRule>
    <cfRule type="expression" dxfId="147" priority="1267" stopIfTrue="1">
      <formula>#REF!=2</formula>
    </cfRule>
    <cfRule type="expression" dxfId="146" priority="1269" stopIfTrue="1">
      <formula>#REF!=4</formula>
    </cfRule>
    <cfRule type="expression" dxfId="145" priority="1270" stopIfTrue="1">
      <formula>#REF!=5</formula>
    </cfRule>
    <cfRule type="expression" dxfId="144" priority="1266" stopIfTrue="1">
      <formula>#REF!=1</formula>
    </cfRule>
  </conditionalFormatting>
  <conditionalFormatting sqref="E95:I95">
    <cfRule type="expression" dxfId="143" priority="718" stopIfTrue="1">
      <formula>#REF!=6</formula>
    </cfRule>
    <cfRule type="expression" dxfId="142" priority="719" stopIfTrue="1">
      <formula>#REF!=7</formula>
    </cfRule>
    <cfRule type="expression" dxfId="141" priority="717" stopIfTrue="1">
      <formula>#REF!=5</formula>
    </cfRule>
    <cfRule type="expression" dxfId="140" priority="713" stopIfTrue="1">
      <formula>#REF!=1</formula>
    </cfRule>
    <cfRule type="expression" dxfId="139" priority="714" stopIfTrue="1">
      <formula>#REF!=2</formula>
    </cfRule>
    <cfRule type="expression" dxfId="138" priority="715" stopIfTrue="1">
      <formula>#REF!=3</formula>
    </cfRule>
    <cfRule type="expression" dxfId="137" priority="716" stopIfTrue="1">
      <formula>#REF!=4</formula>
    </cfRule>
  </conditionalFormatting>
  <conditionalFormatting sqref="E104:I110">
    <cfRule type="expression" dxfId="136" priority="7" stopIfTrue="1">
      <formula>#REF!=7</formula>
    </cfRule>
    <cfRule type="expression" dxfId="135" priority="6" stopIfTrue="1">
      <formula>#REF!=6</formula>
    </cfRule>
    <cfRule type="expression" dxfId="134" priority="5" stopIfTrue="1">
      <formula>#REF!=5</formula>
    </cfRule>
    <cfRule type="expression" dxfId="133" priority="4" stopIfTrue="1">
      <formula>#REF!=4</formula>
    </cfRule>
    <cfRule type="expression" dxfId="132" priority="3" stopIfTrue="1">
      <formula>#REF!=3</formula>
    </cfRule>
    <cfRule type="expression" dxfId="131" priority="2" stopIfTrue="1">
      <formula>#REF!=2</formula>
    </cfRule>
    <cfRule type="expression" dxfId="130" priority="1" stopIfTrue="1">
      <formula>#REF!=1</formula>
    </cfRule>
  </conditionalFormatting>
  <conditionalFormatting sqref="F11:F15">
    <cfRule type="expression" dxfId="129" priority="164" stopIfTrue="1">
      <formula>#REF!=3</formula>
    </cfRule>
    <cfRule type="expression" dxfId="128" priority="162" stopIfTrue="1">
      <formula>#REF!=1</formula>
    </cfRule>
    <cfRule type="expression" dxfId="127" priority="168" stopIfTrue="1">
      <formula>#REF!=7</formula>
    </cfRule>
    <cfRule type="expression" dxfId="126" priority="163" stopIfTrue="1">
      <formula>#REF!=2</formula>
    </cfRule>
    <cfRule type="expression" dxfId="125" priority="165" stopIfTrue="1">
      <formula>#REF!=4</formula>
    </cfRule>
    <cfRule type="expression" dxfId="124" priority="166" stopIfTrue="1">
      <formula>#REF!=5</formula>
    </cfRule>
    <cfRule type="expression" dxfId="123" priority="167" stopIfTrue="1">
      <formula>#REF!=6</formula>
    </cfRule>
  </conditionalFormatting>
  <conditionalFormatting sqref="F18:F36 A45:A64">
    <cfRule type="expression" dxfId="122" priority="155" stopIfTrue="1">
      <formula>#REF!=1</formula>
    </cfRule>
    <cfRule type="expression" dxfId="121" priority="161" stopIfTrue="1">
      <formula>#REF!=7</formula>
    </cfRule>
  </conditionalFormatting>
  <conditionalFormatting sqref="F18:F36 A63:A64">
    <cfRule type="expression" dxfId="120" priority="156" stopIfTrue="1">
      <formula>#REF!=2</formula>
    </cfRule>
    <cfRule type="expression" dxfId="119" priority="157" stopIfTrue="1">
      <formula>#REF!=3</formula>
    </cfRule>
    <cfRule type="expression" dxfId="118" priority="158" stopIfTrue="1">
      <formula>#REF!=4</formula>
    </cfRule>
    <cfRule type="expression" dxfId="117" priority="159" stopIfTrue="1">
      <formula>#REF!=5</formula>
    </cfRule>
    <cfRule type="expression" dxfId="116" priority="160" stopIfTrue="1">
      <formula>#REF!=6</formula>
    </cfRule>
  </conditionalFormatting>
  <conditionalFormatting sqref="F23:F36 A12:B13 A13:A39 B14:B36 G25:I36 C32:E32 D33:E34">
    <cfRule type="expression" dxfId="115" priority="1098" stopIfTrue="1">
      <formula>#REF!=1</formula>
    </cfRule>
  </conditionalFormatting>
  <conditionalFormatting sqref="F55:F56">
    <cfRule type="expression" dxfId="114" priority="340" stopIfTrue="1">
      <formula>#REF!=4</formula>
    </cfRule>
    <cfRule type="expression" dxfId="113" priority="339" stopIfTrue="1">
      <formula>#REF!=3</formula>
    </cfRule>
    <cfRule type="expression" dxfId="112" priority="338" stopIfTrue="1">
      <formula>#REF!=2</formula>
    </cfRule>
    <cfRule type="expression" dxfId="111" priority="337" stopIfTrue="1">
      <formula>#REF!=1</formula>
    </cfRule>
    <cfRule type="expression" dxfId="110" priority="334" stopIfTrue="1">
      <formula>#REF!=5</formula>
    </cfRule>
    <cfRule type="expression" dxfId="109" priority="342" stopIfTrue="1">
      <formula>#REF!=6</formula>
    </cfRule>
    <cfRule type="expression" dxfId="108" priority="343" stopIfTrue="1">
      <formula>#REF!=7</formula>
    </cfRule>
    <cfRule type="expression" dxfId="107" priority="336" stopIfTrue="1">
      <formula>#REF!=7</formula>
    </cfRule>
    <cfRule type="expression" dxfId="106" priority="341" stopIfTrue="1">
      <formula>#REF!=5</formula>
    </cfRule>
    <cfRule type="expression" dxfId="105" priority="335" stopIfTrue="1">
      <formula>#REF!=6</formula>
    </cfRule>
    <cfRule type="expression" dxfId="104" priority="333" stopIfTrue="1">
      <formula>#REF!=4</formula>
    </cfRule>
    <cfRule type="expression" dxfId="103" priority="332" stopIfTrue="1">
      <formula>#REF!=3</formula>
    </cfRule>
    <cfRule type="expression" dxfId="102" priority="331" stopIfTrue="1">
      <formula>#REF!=2</formula>
    </cfRule>
    <cfRule type="expression" dxfId="101" priority="330" stopIfTrue="1">
      <formula>#REF!=1</formula>
    </cfRule>
  </conditionalFormatting>
  <conditionalFormatting sqref="F56">
    <cfRule type="expression" dxfId="100" priority="82" stopIfTrue="1">
      <formula>#REF!=7</formula>
    </cfRule>
    <cfRule type="expression" dxfId="99" priority="81" stopIfTrue="1">
      <formula>#REF!=6</formula>
    </cfRule>
    <cfRule type="expression" dxfId="98" priority="80" stopIfTrue="1">
      <formula>#REF!=5</formula>
    </cfRule>
    <cfRule type="expression" dxfId="97" priority="79" stopIfTrue="1">
      <formula>#REF!=4</formula>
    </cfRule>
    <cfRule type="expression" dxfId="96" priority="78" stopIfTrue="1">
      <formula>#REF!=3</formula>
    </cfRule>
  </conditionalFormatting>
  <conditionalFormatting sqref="F61:F62">
    <cfRule type="expression" dxfId="95" priority="315" stopIfTrue="1">
      <formula>#REF!=1</formula>
    </cfRule>
    <cfRule type="expression" dxfId="94" priority="316" stopIfTrue="1">
      <formula>#REF!=2</formula>
    </cfRule>
    <cfRule type="expression" dxfId="93" priority="320" stopIfTrue="1">
      <formula>#REF!=6</formula>
    </cfRule>
    <cfRule type="expression" dxfId="92" priority="317" stopIfTrue="1">
      <formula>#REF!=3</formula>
    </cfRule>
    <cfRule type="expression" dxfId="91" priority="318" stopIfTrue="1">
      <formula>#REF!=4</formula>
    </cfRule>
    <cfRule type="expression" dxfId="90" priority="319" stopIfTrue="1">
      <formula>#REF!=5</formula>
    </cfRule>
  </conditionalFormatting>
  <conditionalFormatting sqref="F62">
    <cfRule type="expression" dxfId="89" priority="309" stopIfTrue="1">
      <formula>#REF!=1</formula>
    </cfRule>
    <cfRule type="expression" dxfId="88" priority="310" stopIfTrue="1">
      <formula>#REF!=2</formula>
    </cfRule>
    <cfRule type="expression" dxfId="87" priority="314" stopIfTrue="1">
      <formula>#REF!=6</formula>
    </cfRule>
    <cfRule type="expression" dxfId="86" priority="312" stopIfTrue="1">
      <formula>#REF!=4</formula>
    </cfRule>
    <cfRule type="expression" dxfId="85" priority="313" stopIfTrue="1">
      <formula>#REF!=5</formula>
    </cfRule>
    <cfRule type="expression" dxfId="84" priority="311" stopIfTrue="1">
      <formula>#REF!=3</formula>
    </cfRule>
  </conditionalFormatting>
  <conditionalFormatting sqref="F77:F86">
    <cfRule type="expression" dxfId="83" priority="16" stopIfTrue="1">
      <formula>#REF!=2</formula>
    </cfRule>
    <cfRule type="expression" dxfId="82" priority="15" stopIfTrue="1">
      <formula>#REF!=1</formula>
    </cfRule>
    <cfRule type="expression" dxfId="81" priority="21" stopIfTrue="1">
      <formula>#REF!=7</formula>
    </cfRule>
    <cfRule type="expression" dxfId="80" priority="20" stopIfTrue="1">
      <formula>#REF!=6</formula>
    </cfRule>
    <cfRule type="expression" dxfId="79" priority="19" stopIfTrue="1">
      <formula>#REF!=5</formula>
    </cfRule>
    <cfRule type="expression" dxfId="78" priority="18" stopIfTrue="1">
      <formula>#REF!=4</formula>
    </cfRule>
    <cfRule type="expression" dxfId="77" priority="17" stopIfTrue="1">
      <formula>#REF!=3</formula>
    </cfRule>
  </conditionalFormatting>
  <conditionalFormatting sqref="F16:I17">
    <cfRule type="expression" dxfId="76" priority="2094" stopIfTrue="1">
      <formula>#REF!=4</formula>
    </cfRule>
    <cfRule type="expression" dxfId="75" priority="2093" stopIfTrue="1">
      <formula>#REF!=3</formula>
    </cfRule>
    <cfRule type="expression" dxfId="74" priority="2091" stopIfTrue="1">
      <formula>#REF!=1</formula>
    </cfRule>
    <cfRule type="expression" dxfId="73" priority="2092" stopIfTrue="1">
      <formula>#REF!=2</formula>
    </cfRule>
    <cfRule type="expression" dxfId="72" priority="2097" stopIfTrue="1">
      <formula>#REF!=7</formula>
    </cfRule>
    <cfRule type="expression" dxfId="71" priority="2096" stopIfTrue="1">
      <formula>#REF!=6</formula>
    </cfRule>
    <cfRule type="expression" dxfId="70" priority="2095" stopIfTrue="1">
      <formula>#REF!=5</formula>
    </cfRule>
  </conditionalFormatting>
  <conditionalFormatting sqref="F46:I48">
    <cfRule type="expression" dxfId="69" priority="369" stopIfTrue="1">
      <formula>#REF!=7</formula>
    </cfRule>
    <cfRule type="expression" dxfId="68" priority="368" stopIfTrue="1">
      <formula>#REF!=6</formula>
    </cfRule>
    <cfRule type="expression" dxfId="67" priority="364" stopIfTrue="1">
      <formula>#REF!=2</formula>
    </cfRule>
    <cfRule type="expression" dxfId="66" priority="363" stopIfTrue="1">
      <formula>#REF!=1</formula>
    </cfRule>
  </conditionalFormatting>
  <conditionalFormatting sqref="G18:I22 C21:C22 D25:E31 G25:I36">
    <cfRule type="expression" dxfId="65" priority="2169" stopIfTrue="1">
      <formula>#REF!=2</formula>
    </cfRule>
    <cfRule type="expression" dxfId="64" priority="2170" stopIfTrue="1">
      <formula>#REF!=3</formula>
    </cfRule>
    <cfRule type="expression" dxfId="63" priority="2171" stopIfTrue="1">
      <formula>#REF!=4</formula>
    </cfRule>
    <cfRule type="expression" dxfId="62" priority="2172" stopIfTrue="1">
      <formula>#REF!=5</formula>
    </cfRule>
    <cfRule type="expression" dxfId="61" priority="2173" stopIfTrue="1">
      <formula>#REF!=6</formula>
    </cfRule>
  </conditionalFormatting>
  <conditionalFormatting sqref="G18:I22 C21:C22 D25:E31">
    <cfRule type="expression" dxfId="60" priority="2168" stopIfTrue="1">
      <formula>#REF!=1</formula>
    </cfRule>
  </conditionalFormatting>
  <conditionalFormatting sqref="G21:I22">
    <cfRule type="expression" dxfId="59" priority="2154" stopIfTrue="1">
      <formula>#REF!=1</formula>
    </cfRule>
    <cfRule type="expression" dxfId="58" priority="2155" stopIfTrue="1">
      <formula>#REF!=2</formula>
    </cfRule>
    <cfRule type="expression" dxfId="57" priority="2156" stopIfTrue="1">
      <formula>#REF!=3</formula>
    </cfRule>
    <cfRule type="expression" dxfId="56" priority="2157" stopIfTrue="1">
      <formula>#REF!=4</formula>
    </cfRule>
    <cfRule type="expression" dxfId="55" priority="2158" stopIfTrue="1">
      <formula>#REF!=5</formula>
    </cfRule>
    <cfRule type="expression" dxfId="54" priority="2159" stopIfTrue="1">
      <formula>#REF!=6</formula>
    </cfRule>
    <cfRule type="expression" dxfId="53" priority="2160" stopIfTrue="1">
      <formula>#REF!=7</formula>
    </cfRule>
    <cfRule type="expression" dxfId="52" priority="2145" stopIfTrue="1">
      <formula>#REF!=6</formula>
    </cfRule>
    <cfRule type="expression" dxfId="51" priority="2162" stopIfTrue="1">
      <formula>#REF!=2</formula>
    </cfRule>
    <cfRule type="expression" dxfId="50" priority="2163" stopIfTrue="1">
      <formula>#REF!=3</formula>
    </cfRule>
    <cfRule type="expression" dxfId="49" priority="2164" stopIfTrue="1">
      <formula>#REF!=4</formula>
    </cfRule>
    <cfRule type="expression" dxfId="48" priority="2165" stopIfTrue="1">
      <formula>#REF!=5</formula>
    </cfRule>
    <cfRule type="expression" dxfId="47" priority="2166" stopIfTrue="1">
      <formula>#REF!=6</formula>
    </cfRule>
    <cfRule type="expression" dxfId="46" priority="2167" stopIfTrue="1">
      <formula>#REF!=7</formula>
    </cfRule>
    <cfRule type="expression" dxfId="45" priority="2133" stopIfTrue="1">
      <formula>#REF!=1</formula>
    </cfRule>
    <cfRule type="expression" dxfId="44" priority="2134" stopIfTrue="1">
      <formula>#REF!=2</formula>
    </cfRule>
    <cfRule type="expression" dxfId="43" priority="2135" stopIfTrue="1">
      <formula>#REF!=3</formula>
    </cfRule>
    <cfRule type="expression" dxfId="42" priority="2136" stopIfTrue="1">
      <formula>#REF!=4</formula>
    </cfRule>
    <cfRule type="expression" dxfId="41" priority="2137" stopIfTrue="1">
      <formula>#REF!=5</formula>
    </cfRule>
    <cfRule type="expression" dxfId="40" priority="2146" stopIfTrue="1">
      <formula>#REF!=7</formula>
    </cfRule>
    <cfRule type="expression" dxfId="39" priority="2161" stopIfTrue="1">
      <formula>#REF!=1</formula>
    </cfRule>
  </conditionalFormatting>
  <conditionalFormatting sqref="G46:I48 E46:E48">
    <cfRule type="expression" dxfId="38" priority="426" stopIfTrue="1">
      <formula>#REF!=6</formula>
    </cfRule>
  </conditionalFormatting>
  <conditionalFormatting sqref="G46:I48">
    <cfRule type="expression" dxfId="37" priority="423" stopIfTrue="1">
      <formula>#REF!=3</formula>
    </cfRule>
    <cfRule type="expression" dxfId="36" priority="424" stopIfTrue="1">
      <formula>#REF!=4</formula>
    </cfRule>
    <cfRule type="expression" dxfId="35" priority="425" stopIfTrue="1">
      <formula>#REF!=5</formula>
    </cfRule>
  </conditionalFormatting>
  <conditionalFormatting sqref="H23:H24">
    <cfRule type="expression" dxfId="34" priority="1735" stopIfTrue="1">
      <formula>#REF!=1</formula>
    </cfRule>
    <cfRule type="expression" dxfId="33" priority="1721" stopIfTrue="1">
      <formula>#REF!=1</formula>
    </cfRule>
    <cfRule type="expression" dxfId="32" priority="1726" stopIfTrue="1">
      <formula>#REF!=6</formula>
    </cfRule>
    <cfRule type="expression" dxfId="31" priority="1741" stopIfTrue="1">
      <formula>#REF!=7</formula>
    </cfRule>
    <cfRule type="expression" dxfId="30" priority="1740" stopIfTrue="1">
      <formula>#REF!=6</formula>
    </cfRule>
    <cfRule type="expression" dxfId="29" priority="1739" stopIfTrue="1">
      <formula>#REF!=5</formula>
    </cfRule>
    <cfRule type="expression" dxfId="28" priority="1734" stopIfTrue="1">
      <formula>#REF!=7</formula>
    </cfRule>
    <cfRule type="expression" dxfId="27" priority="1733" stopIfTrue="1">
      <formula>#REF!=6</formula>
    </cfRule>
    <cfRule type="expression" dxfId="26" priority="1732" stopIfTrue="1">
      <formula>#REF!=5</formula>
    </cfRule>
    <cfRule type="expression" dxfId="25" priority="1731" stopIfTrue="1">
      <formula>#REF!=4</formula>
    </cfRule>
    <cfRule type="expression" dxfId="24" priority="1730" stopIfTrue="1">
      <formula>#REF!=3</formula>
    </cfRule>
    <cfRule type="expression" dxfId="23" priority="1729" stopIfTrue="1">
      <formula>#REF!=2</formula>
    </cfRule>
    <cfRule type="expression" dxfId="22" priority="1728" stopIfTrue="1">
      <formula>#REF!=1</formula>
    </cfRule>
    <cfRule type="expression" dxfId="21" priority="1727" stopIfTrue="1">
      <formula>#REF!=7</formula>
    </cfRule>
    <cfRule type="expression" dxfId="20" priority="1738" stopIfTrue="1">
      <formula>#REF!=4</formula>
    </cfRule>
    <cfRule type="expression" dxfId="19" priority="1736" stopIfTrue="1">
      <formula>#REF!=2</formula>
    </cfRule>
    <cfRule type="expression" dxfId="18" priority="1725" stopIfTrue="1">
      <formula>#REF!=5</formula>
    </cfRule>
    <cfRule type="expression" dxfId="17" priority="1737" stopIfTrue="1">
      <formula>#REF!=3</formula>
    </cfRule>
    <cfRule type="expression" dxfId="16" priority="1724" stopIfTrue="1">
      <formula>#REF!=4</formula>
    </cfRule>
    <cfRule type="expression" dxfId="15" priority="1723" stopIfTrue="1">
      <formula>#REF!=3</formula>
    </cfRule>
    <cfRule type="expression" dxfId="14" priority="1722" stopIfTrue="1">
      <formula>#REF!=2</formula>
    </cfRule>
  </conditionalFormatting>
  <conditionalFormatting sqref="J11:J36 L11:L36 N11:N36 P11:P36 R11:R36 T11:T36 V11:V36 X11:X36 Z11:Z36 AB11:AB36 AD11:AD36 AF11:AF36 J45:J62 L45:L62 N45:N62 P45:P62 R45:R62 T45:T62 V45:V62 X45:X62 Z45:Z62 AB45:AB62 AD45:AD62 AF45:AF62 J71:J95 L71:L95 N71:N95 P71:P95 R71:R95 T71:T95 V71:V95 X71:X95 Z71:Z95 AB71:AB95 AD71:AD95 AF71:AF95">
    <cfRule type="containsText" dxfId="13" priority="126" operator="containsText" text="1">
      <formula>NOT(ISERROR(SEARCH("1",J11)))</formula>
    </cfRule>
  </conditionalFormatting>
  <conditionalFormatting sqref="J104:J110">
    <cfRule type="containsText" dxfId="12" priority="123" operator="containsText" text="1">
      <formula>NOT(ISERROR(SEARCH("1",J104)))</formula>
    </cfRule>
  </conditionalFormatting>
  <conditionalFormatting sqref="J119:J122">
    <cfRule type="containsText" dxfId="11" priority="122" operator="containsText" text="1">
      <formula>NOT(ISERROR(SEARCH("1",J119)))</formula>
    </cfRule>
  </conditionalFormatting>
  <conditionalFormatting sqref="J131:J142">
    <cfRule type="containsText" dxfId="10" priority="121" operator="containsText" text="1">
      <formula>NOT(ISERROR(SEARCH("1",J131)))</formula>
    </cfRule>
  </conditionalFormatting>
  <conditionalFormatting sqref="K11:K36 M11:M36 O11:O36 Q11:Q36 S11:S36 U11:U36 W11:W36 Y11:Y36 AA11:AA36 AC11:AC36 AE11:AE36 AG11:AG36 K45:K62 M45:M62 O45:O62 Q45:Q62 S45:S62 U45:U62 W45:W62 Y45:Y62 AA45:AA62 AC45:AC62 AE45:AE62 AG45:AG62">
    <cfRule type="containsText" dxfId="9" priority="115" operator="containsText" text="1">
      <formula>NOT(ISERROR(SEARCH("1",K11)))</formula>
    </cfRule>
  </conditionalFormatting>
  <conditionalFormatting sqref="K71:K95 M71:M95 O71:O95 Q71:Q95 S71:S95 U71:U95 W71:W95 Y71:Y95 AA71:AA95 AC71:AC95 AE71:AE95 AG71:AG95 K131:K142">
    <cfRule type="containsText" dxfId="8" priority="120" operator="containsText" text="1">
      <formula>NOT(ISERROR(SEARCH("1",K71)))</formula>
    </cfRule>
  </conditionalFormatting>
  <conditionalFormatting sqref="K104:K110">
    <cfRule type="containsText" dxfId="7" priority="118" operator="containsText" text="1">
      <formula>NOT(ISERROR(SEARCH("1",K104)))</formula>
    </cfRule>
  </conditionalFormatting>
  <conditionalFormatting sqref="K119:K122">
    <cfRule type="containsText" dxfId="6" priority="119" operator="containsText" text="1">
      <formula>NOT(ISERROR(SEARCH("1",K119)))</formula>
    </cfRule>
  </conditionalFormatting>
  <conditionalFormatting sqref="L104:L110 N104:N110 P104:P110 R104:R110 T104:T110 V104:V110 X104:X110 Z104:Z110 AB104:AB110 AD104:AD110 AF104:AF110">
    <cfRule type="containsText" dxfId="5" priority="88" operator="containsText" text="1">
      <formula>NOT(ISERROR(SEARCH("1",L104)))</formula>
    </cfRule>
  </conditionalFormatting>
  <conditionalFormatting sqref="L119:L122 N119:N122 P119:P122 R119:R122 T119:T122 V119:V122 X119:X122 Z119:Z122 AB119:AB122 AD119:AD122 AF119:AF122">
    <cfRule type="containsText" dxfId="4" priority="86" operator="containsText" text="1">
      <formula>NOT(ISERROR(SEARCH("1",L119)))</formula>
    </cfRule>
  </conditionalFormatting>
  <conditionalFormatting sqref="L131:L142 N131:N142 P131:P142 R131:R142 T131:T142 V131:V142 X131:X142 Z131:Z142 AB131:AB142 AD131:AD142 AF131:AF142">
    <cfRule type="containsText" dxfId="3" priority="84" operator="containsText" text="1">
      <formula>NOT(ISERROR(SEARCH("1",L131)))</formula>
    </cfRule>
  </conditionalFormatting>
  <conditionalFormatting sqref="M104:M110 O104:O110 Q104:Q110 S104:S110 U104:U110 W104:W110 Y104:Y110 AA104:AA110 AC104:AC110 AE104:AE110 AG104:AG110">
    <cfRule type="containsText" dxfId="2" priority="87" operator="containsText" text="1">
      <formula>NOT(ISERROR(SEARCH("1",M104)))</formula>
    </cfRule>
  </conditionalFormatting>
  <conditionalFormatting sqref="M119:M122 O119:O122 Q119:Q122 S119:S122 U119:U122 W119:W122 Y119:Y122 AA119:AA122 AC119:AC122 AE119:AE122 AG119:AG122">
    <cfRule type="containsText" dxfId="1" priority="85" operator="containsText" text="1">
      <formula>NOT(ISERROR(SEARCH("1",M119)))</formula>
    </cfRule>
  </conditionalFormatting>
  <conditionalFormatting sqref="M131:M142 O131:O142 Q131:Q142 S131:S142 U131:U142 W131:W142 Y131:Y142 AA131:AA142 AC131:AC142 AE131:AE142 AG131:AG142">
    <cfRule type="containsText" dxfId="0" priority="83" operator="containsText" text="1">
      <formula>NOT(ISERROR(SEARCH("1",M131)))</formula>
    </cfRule>
  </conditionalFormatting>
  <printOptions horizontalCentered="1"/>
  <pageMargins left="1" right="1" top="1" bottom="1" header="0.5" footer="0.5"/>
  <pageSetup scale="30" fitToWidth="0" fitToHeight="0" orientation="landscape" r:id="rId1"/>
  <rowBreaks count="2" manualBreakCount="2">
    <brk id="44" max="57" man="1"/>
    <brk id="95" max="57" man="1"/>
  </rowBreaks>
  <colBreaks count="1" manualBreakCount="1">
    <brk id="37" max="1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2025-12-02T22:06:10Z</dcterms:created>
  <dcterms:modified xsi:type="dcterms:W3CDTF">2025-12-31T01:01:37Z</dcterms:modified>
  <cp:category/>
  <cp:contentStatus/>
</cp:coreProperties>
</file>