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95" tabRatio="680" firstSheet="15" activeTab="15"/>
  </bookViews>
  <sheets>
    <sheet name="ER Enero" sheetId="2" r:id="rId1"/>
    <sheet name="ESF Enero" sheetId="3" r:id="rId2"/>
    <sheet name="ER Febrero" sheetId="4" r:id="rId3"/>
    <sheet name="ESF Febrero" sheetId="5" r:id="rId4"/>
    <sheet name="ER Marzo" sheetId="6" r:id="rId5"/>
    <sheet name="ESF Marzo" sheetId="7" r:id="rId6"/>
    <sheet name="ER Abril" sheetId="8" r:id="rId7"/>
    <sheet name="ESF Abril" sheetId="9" r:id="rId8"/>
    <sheet name="ER Mayo" sheetId="10" r:id="rId9"/>
    <sheet name="ESF Mayo" sheetId="11" r:id="rId10"/>
    <sheet name="ER Junio" sheetId="12" r:id="rId11"/>
    <sheet name="ESF Junio" sheetId="13" r:id="rId12"/>
    <sheet name="ER Julio" sheetId="14" r:id="rId13"/>
    <sheet name="ESF Julio" sheetId="15" r:id="rId14"/>
    <sheet name="ER Agosto" sheetId="16" r:id="rId15"/>
    <sheet name="ESF Agosto" sheetId="17" r:id="rId16"/>
    <sheet name="ER Septiembre" sheetId="18" r:id="rId17"/>
    <sheet name="ESF Septiembre" sheetId="19" r:id="rId18"/>
    <sheet name="ER Octubre" sheetId="20" r:id="rId19"/>
    <sheet name="ESF Octubre" sheetId="21" r:id="rId20"/>
    <sheet name="ER Noviembre" sheetId="22" r:id="rId21"/>
    <sheet name="ESF Noviembre" sheetId="23" r:id="rId22"/>
    <sheet name="ER Acumulado 2017" sheetId="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0" localSheetId="0">'[1]Otras inversiones'!#REF!</definedName>
    <definedName name="\0" localSheetId="2">'[1]Otras inversiones'!#REF!</definedName>
    <definedName name="\0" localSheetId="10">'[1]Otras inversiones'!#REF!</definedName>
    <definedName name="\0" localSheetId="8">'[1]Otras inversiones'!#REF!</definedName>
    <definedName name="\0" localSheetId="18">'[1]Otras inversiones'!#REF!</definedName>
    <definedName name="\0" localSheetId="16">'[1]Otras inversiones'!#REF!</definedName>
    <definedName name="\0" localSheetId="1">'[1]Otras inversiones'!#REF!</definedName>
    <definedName name="\0" localSheetId="3">'[1]Otras inversiones'!#REF!</definedName>
    <definedName name="\0" localSheetId="9">'[1]Otras inversiones'!#REF!</definedName>
    <definedName name="\0" localSheetId="17">'[1]Otras inversiones'!#REF!</definedName>
    <definedName name="\0">'[1]Otras inversiones'!#REF!</definedName>
    <definedName name="\a" localSheetId="0">[1]Acciones!#REF!</definedName>
    <definedName name="\a" localSheetId="2">[1]Acciones!#REF!</definedName>
    <definedName name="\a" localSheetId="10">[1]Acciones!#REF!</definedName>
    <definedName name="\a" localSheetId="8">[1]Acciones!#REF!</definedName>
    <definedName name="\a" localSheetId="18">[1]Acciones!#REF!</definedName>
    <definedName name="\a" localSheetId="16">[1]Acciones!#REF!</definedName>
    <definedName name="\a" localSheetId="1">[1]Acciones!#REF!</definedName>
    <definedName name="\a" localSheetId="3">[1]Acciones!#REF!</definedName>
    <definedName name="\a" localSheetId="9">[1]Acciones!#REF!</definedName>
    <definedName name="\a" localSheetId="17">[1]Acciones!#REF!</definedName>
    <definedName name="\a">[1]Acciones!#REF!</definedName>
    <definedName name="\f" localSheetId="0">#REF!</definedName>
    <definedName name="\f" localSheetId="2">#REF!</definedName>
    <definedName name="\f" localSheetId="10">#REF!</definedName>
    <definedName name="\f" localSheetId="8">#REF!</definedName>
    <definedName name="\f" localSheetId="18">#REF!</definedName>
    <definedName name="\f" localSheetId="16">#REF!</definedName>
    <definedName name="\f" localSheetId="1">#REF!</definedName>
    <definedName name="\f" localSheetId="3">#REF!</definedName>
    <definedName name="\f" localSheetId="9">#REF!</definedName>
    <definedName name="\f" localSheetId="17">#REF!</definedName>
    <definedName name="\f">#REF!</definedName>
    <definedName name="\h" localSheetId="0">#REF!</definedName>
    <definedName name="\h" localSheetId="2">#REF!</definedName>
    <definedName name="\h" localSheetId="10">#REF!</definedName>
    <definedName name="\h" localSheetId="8">#REF!</definedName>
    <definedName name="\h" localSheetId="18">#REF!</definedName>
    <definedName name="\h" localSheetId="16">#REF!</definedName>
    <definedName name="\h" localSheetId="1">#REF!</definedName>
    <definedName name="\h" localSheetId="3">#REF!</definedName>
    <definedName name="\h" localSheetId="9">#REF!</definedName>
    <definedName name="\h" localSheetId="17">#REF!</definedName>
    <definedName name="\h">#REF!</definedName>
    <definedName name="\i" localSheetId="0">#REF!</definedName>
    <definedName name="\i" localSheetId="2">#REF!</definedName>
    <definedName name="\i" localSheetId="10">#REF!</definedName>
    <definedName name="\i" localSheetId="8">#REF!</definedName>
    <definedName name="\i" localSheetId="18">#REF!</definedName>
    <definedName name="\i" localSheetId="16">#REF!</definedName>
    <definedName name="\i" localSheetId="1">#REF!</definedName>
    <definedName name="\i" localSheetId="3">#REF!</definedName>
    <definedName name="\i" localSheetId="9">#REF!</definedName>
    <definedName name="\i" localSheetId="17">#REF!</definedName>
    <definedName name="\i">#REF!</definedName>
    <definedName name="\k" localSheetId="0">#REF!</definedName>
    <definedName name="\k" localSheetId="2">#REF!</definedName>
    <definedName name="\k" localSheetId="10">#REF!</definedName>
    <definedName name="\k" localSheetId="8">#REF!</definedName>
    <definedName name="\k" localSheetId="18">#REF!</definedName>
    <definedName name="\k" localSheetId="16">#REF!</definedName>
    <definedName name="\k" localSheetId="1">#REF!</definedName>
    <definedName name="\k" localSheetId="3">#REF!</definedName>
    <definedName name="\k" localSheetId="9">#REF!</definedName>
    <definedName name="\k" localSheetId="17">#REF!</definedName>
    <definedName name="\k">#REF!</definedName>
    <definedName name="\l" localSheetId="0">[1]Acciones!#REF!</definedName>
    <definedName name="\l" localSheetId="2">[1]Acciones!#REF!</definedName>
    <definedName name="\l" localSheetId="10">[1]Acciones!#REF!</definedName>
    <definedName name="\l" localSheetId="8">[1]Acciones!#REF!</definedName>
    <definedName name="\l" localSheetId="18">[1]Acciones!#REF!</definedName>
    <definedName name="\l" localSheetId="16">[1]Acciones!#REF!</definedName>
    <definedName name="\l" localSheetId="1">[1]Acciones!#REF!</definedName>
    <definedName name="\l" localSheetId="3">[1]Acciones!#REF!</definedName>
    <definedName name="\l" localSheetId="9">[1]Acciones!#REF!</definedName>
    <definedName name="\l" localSheetId="17">[1]Acciones!#REF!</definedName>
    <definedName name="\l">[1]Acciones!#REF!</definedName>
    <definedName name="\m" localSheetId="0">'[1]Otras inversiones'!#REF!</definedName>
    <definedName name="\m" localSheetId="2">'[1]Otras inversiones'!#REF!</definedName>
    <definedName name="\m" localSheetId="10">'[1]Otras inversiones'!#REF!</definedName>
    <definedName name="\m" localSheetId="8">'[1]Otras inversiones'!#REF!</definedName>
    <definedName name="\m" localSheetId="18">'[1]Otras inversiones'!#REF!</definedName>
    <definedName name="\m" localSheetId="16">'[1]Otras inversiones'!#REF!</definedName>
    <definedName name="\m" localSheetId="1">'[1]Otras inversiones'!#REF!</definedName>
    <definedName name="\m" localSheetId="3">'[1]Otras inversiones'!#REF!</definedName>
    <definedName name="\m" localSheetId="9">'[1]Otras inversiones'!#REF!</definedName>
    <definedName name="\m" localSheetId="17">'[1]Otras inversiones'!#REF!</definedName>
    <definedName name="\m">'[1]Otras inversiones'!#REF!</definedName>
    <definedName name="\p" localSheetId="0">[1]Acciones!#REF!</definedName>
    <definedName name="\p" localSheetId="2">[1]Acciones!#REF!</definedName>
    <definedName name="\p" localSheetId="10">[1]Acciones!#REF!</definedName>
    <definedName name="\p" localSheetId="8">[1]Acciones!#REF!</definedName>
    <definedName name="\p" localSheetId="18">[1]Acciones!#REF!</definedName>
    <definedName name="\p" localSheetId="16">[1]Acciones!#REF!</definedName>
    <definedName name="\p" localSheetId="1">[1]Acciones!#REF!</definedName>
    <definedName name="\p" localSheetId="3">[1]Acciones!#REF!</definedName>
    <definedName name="\p" localSheetId="9">[1]Acciones!#REF!</definedName>
    <definedName name="\p" localSheetId="17">[1]Acciones!#REF!</definedName>
    <definedName name="\p">[1]Acciones!#REF!</definedName>
    <definedName name="\q" localSheetId="0">'[1]Otras inversiones'!#REF!</definedName>
    <definedName name="\q" localSheetId="2">'[1]Otras inversiones'!#REF!</definedName>
    <definedName name="\q" localSheetId="10">'[1]Otras inversiones'!#REF!</definedName>
    <definedName name="\q" localSheetId="8">'[1]Otras inversiones'!#REF!</definedName>
    <definedName name="\q" localSheetId="18">'[1]Otras inversiones'!#REF!</definedName>
    <definedName name="\q" localSheetId="16">'[1]Otras inversiones'!#REF!</definedName>
    <definedName name="\q" localSheetId="1">'[1]Otras inversiones'!#REF!</definedName>
    <definedName name="\q" localSheetId="3">'[1]Otras inversiones'!#REF!</definedName>
    <definedName name="\q" localSheetId="9">'[1]Otras inversiones'!#REF!</definedName>
    <definedName name="\q" localSheetId="17">'[1]Otras inversiones'!#REF!</definedName>
    <definedName name="\q">'[1]Otras inversiones'!#REF!</definedName>
    <definedName name="\t" localSheetId="0">#REF!</definedName>
    <definedName name="\t" localSheetId="2">#REF!</definedName>
    <definedName name="\t" localSheetId="10">#REF!</definedName>
    <definedName name="\t" localSheetId="8">#REF!</definedName>
    <definedName name="\t" localSheetId="18">#REF!</definedName>
    <definedName name="\t" localSheetId="16">#REF!</definedName>
    <definedName name="\t" localSheetId="1">#REF!</definedName>
    <definedName name="\t" localSheetId="3">#REF!</definedName>
    <definedName name="\t" localSheetId="9">#REF!</definedName>
    <definedName name="\t" localSheetId="17">#REF!</definedName>
    <definedName name="\t">#REF!</definedName>
    <definedName name="\v" localSheetId="0">'[1]Otras inversiones'!#REF!</definedName>
    <definedName name="\v" localSheetId="2">'[1]Otras inversiones'!#REF!</definedName>
    <definedName name="\v" localSheetId="10">'[1]Otras inversiones'!#REF!</definedName>
    <definedName name="\v" localSheetId="8">'[1]Otras inversiones'!#REF!</definedName>
    <definedName name="\v" localSheetId="18">'[1]Otras inversiones'!#REF!</definedName>
    <definedName name="\v" localSheetId="16">'[1]Otras inversiones'!#REF!</definedName>
    <definedName name="\v" localSheetId="1">'[1]Otras inversiones'!#REF!</definedName>
    <definedName name="\v" localSheetId="3">'[1]Otras inversiones'!#REF!</definedName>
    <definedName name="\v" localSheetId="9">'[1]Otras inversiones'!#REF!</definedName>
    <definedName name="\v" localSheetId="17">'[1]Otras inversiones'!#REF!</definedName>
    <definedName name="\v">'[1]Otras inversiones'!#REF!</definedName>
    <definedName name="\x" localSheetId="0">[1]Acciones!#REF!</definedName>
    <definedName name="\x" localSheetId="2">[1]Acciones!#REF!</definedName>
    <definedName name="\x" localSheetId="10">[1]Acciones!#REF!</definedName>
    <definedName name="\x" localSheetId="8">[1]Acciones!#REF!</definedName>
    <definedName name="\x" localSheetId="18">[1]Acciones!#REF!</definedName>
    <definedName name="\x" localSheetId="16">[1]Acciones!#REF!</definedName>
    <definedName name="\x" localSheetId="1">[1]Acciones!#REF!</definedName>
    <definedName name="\x" localSheetId="3">[1]Acciones!#REF!</definedName>
    <definedName name="\x" localSheetId="9">[1]Acciones!#REF!</definedName>
    <definedName name="\x" localSheetId="17">[1]Acciones!#REF!</definedName>
    <definedName name="\x">[1]Acciones!#REF!</definedName>
    <definedName name="\z" localSheetId="0">[1]Acciones!#REF!</definedName>
    <definedName name="\z" localSheetId="2">[1]Acciones!#REF!</definedName>
    <definedName name="\z" localSheetId="10">[1]Acciones!#REF!</definedName>
    <definedName name="\z" localSheetId="8">[1]Acciones!#REF!</definedName>
    <definedName name="\z" localSheetId="18">[1]Acciones!#REF!</definedName>
    <definedName name="\z" localSheetId="16">[1]Acciones!#REF!</definedName>
    <definedName name="\z" localSheetId="1">[1]Acciones!#REF!</definedName>
    <definedName name="\z" localSheetId="3">[1]Acciones!#REF!</definedName>
    <definedName name="\z" localSheetId="9">[1]Acciones!#REF!</definedName>
    <definedName name="\z" localSheetId="17">[1]Acciones!#REF!</definedName>
    <definedName name="\z">[1]Acciones!#REF!</definedName>
    <definedName name="___DAT2" localSheetId="0">#REF!</definedName>
    <definedName name="___DAT2" localSheetId="2">#REF!</definedName>
    <definedName name="___DAT2" localSheetId="10">#REF!</definedName>
    <definedName name="___DAT2" localSheetId="8">#REF!</definedName>
    <definedName name="___DAT2" localSheetId="18">#REF!</definedName>
    <definedName name="___DAT2" localSheetId="16">#REF!</definedName>
    <definedName name="___DAT2" localSheetId="1">#REF!</definedName>
    <definedName name="___DAT2" localSheetId="3">#REF!</definedName>
    <definedName name="___DAT2" localSheetId="9">#REF!</definedName>
    <definedName name="___DAT2" localSheetId="17">#REF!</definedName>
    <definedName name="___DAT2">#REF!</definedName>
    <definedName name="__DAT2" localSheetId="0">#REF!</definedName>
    <definedName name="__DAT2" localSheetId="2">#REF!</definedName>
    <definedName name="__DAT2" localSheetId="10">#REF!</definedName>
    <definedName name="__DAT2" localSheetId="8">#REF!</definedName>
    <definedName name="__DAT2" localSheetId="18">#REF!</definedName>
    <definedName name="__DAT2" localSheetId="16">#REF!</definedName>
    <definedName name="__DAT2" localSheetId="1">#REF!</definedName>
    <definedName name="__DAT2" localSheetId="3">#REF!</definedName>
    <definedName name="__DAT2" localSheetId="9">#REF!</definedName>
    <definedName name="__DAT2" localSheetId="17">#REF!</definedName>
    <definedName name="__DAT2">#REF!</definedName>
    <definedName name="__DAT4" localSheetId="0">#REF!</definedName>
    <definedName name="__DAT4" localSheetId="2">#REF!</definedName>
    <definedName name="__DAT4" localSheetId="10">#REF!</definedName>
    <definedName name="__DAT4" localSheetId="8">#REF!</definedName>
    <definedName name="__DAT4" localSheetId="18">#REF!</definedName>
    <definedName name="__DAT4" localSheetId="16">#REF!</definedName>
    <definedName name="__DAT4" localSheetId="1">#REF!</definedName>
    <definedName name="__DAT4" localSheetId="3">#REF!</definedName>
    <definedName name="__DAT4" localSheetId="9">#REF!</definedName>
    <definedName name="__DAT4" localSheetId="17">#REF!</definedName>
    <definedName name="__DAT4">#REF!</definedName>
    <definedName name="_2_" localSheetId="0">[1]Acciones!#REF!</definedName>
    <definedName name="_2_" localSheetId="2">[1]Acciones!#REF!</definedName>
    <definedName name="_2_" localSheetId="10">[1]Acciones!#REF!</definedName>
    <definedName name="_2_" localSheetId="8">[1]Acciones!#REF!</definedName>
    <definedName name="_2_" localSheetId="18">[1]Acciones!#REF!</definedName>
    <definedName name="_2_" localSheetId="16">[1]Acciones!#REF!</definedName>
    <definedName name="_2_" localSheetId="1">[1]Acciones!#REF!</definedName>
    <definedName name="_2_" localSheetId="3">[1]Acciones!#REF!</definedName>
    <definedName name="_2_" localSheetId="9">[1]Acciones!#REF!</definedName>
    <definedName name="_2_" localSheetId="17">[1]Acciones!#REF!</definedName>
    <definedName name="_2_">[1]Acciones!#REF!</definedName>
    <definedName name="_ALT_X" localSheetId="0">#REF!</definedName>
    <definedName name="_ALT_X" localSheetId="2">#REF!</definedName>
    <definedName name="_ALT_X" localSheetId="10">#REF!</definedName>
    <definedName name="_ALT_X" localSheetId="8">#REF!</definedName>
    <definedName name="_ALT_X" localSheetId="18">#REF!</definedName>
    <definedName name="_ALT_X" localSheetId="16">#REF!</definedName>
    <definedName name="_ALT_X" localSheetId="1">#REF!</definedName>
    <definedName name="_ALT_X" localSheetId="3">#REF!</definedName>
    <definedName name="_ALT_X" localSheetId="9">#REF!</definedName>
    <definedName name="_ALT_X" localSheetId="17">#REF!</definedName>
    <definedName name="_ALT_X">#REF!</definedName>
    <definedName name="_DAT1" localSheetId="0">#REF!</definedName>
    <definedName name="_DAT1" localSheetId="2">#REF!</definedName>
    <definedName name="_DAT1" localSheetId="10">#REF!</definedName>
    <definedName name="_DAT1" localSheetId="8">#REF!</definedName>
    <definedName name="_DAT1" localSheetId="18">#REF!</definedName>
    <definedName name="_DAT1" localSheetId="16">#REF!</definedName>
    <definedName name="_DAT1" localSheetId="1">#REF!</definedName>
    <definedName name="_DAT1" localSheetId="3">#REF!</definedName>
    <definedName name="_DAT1" localSheetId="9">#REF!</definedName>
    <definedName name="_DAT1" localSheetId="17">#REF!</definedName>
    <definedName name="_DAT1">#REF!</definedName>
    <definedName name="_DAT10" localSheetId="0">#REF!</definedName>
    <definedName name="_DAT10" localSheetId="2">#REF!</definedName>
    <definedName name="_DAT10" localSheetId="10">#REF!</definedName>
    <definedName name="_DAT10" localSheetId="8">#REF!</definedName>
    <definedName name="_DAT10" localSheetId="18">#REF!</definedName>
    <definedName name="_DAT10" localSheetId="16">#REF!</definedName>
    <definedName name="_DAT10" localSheetId="1">#REF!</definedName>
    <definedName name="_DAT10" localSheetId="3">#REF!</definedName>
    <definedName name="_DAT10" localSheetId="9">#REF!</definedName>
    <definedName name="_DAT10" localSheetId="17">#REF!</definedName>
    <definedName name="_DAT10">#REF!</definedName>
    <definedName name="_DAT11" localSheetId="0">#REF!</definedName>
    <definedName name="_DAT11" localSheetId="2">#REF!</definedName>
    <definedName name="_DAT11" localSheetId="10">#REF!</definedName>
    <definedName name="_DAT11" localSheetId="8">#REF!</definedName>
    <definedName name="_DAT11" localSheetId="18">#REF!</definedName>
    <definedName name="_DAT11" localSheetId="16">#REF!</definedName>
    <definedName name="_DAT11" localSheetId="1">#REF!</definedName>
    <definedName name="_DAT11" localSheetId="3">#REF!</definedName>
    <definedName name="_DAT11" localSheetId="9">#REF!</definedName>
    <definedName name="_DAT11" localSheetId="17">#REF!</definedName>
    <definedName name="_DAT11">#REF!</definedName>
    <definedName name="_DAT12" localSheetId="0">#REF!</definedName>
    <definedName name="_DAT12" localSheetId="2">#REF!</definedName>
    <definedName name="_DAT12" localSheetId="10">#REF!</definedName>
    <definedName name="_DAT12" localSheetId="8">#REF!</definedName>
    <definedName name="_DAT12" localSheetId="18">#REF!</definedName>
    <definedName name="_DAT12" localSheetId="16">#REF!</definedName>
    <definedName name="_DAT12" localSheetId="1">#REF!</definedName>
    <definedName name="_DAT12" localSheetId="3">#REF!</definedName>
    <definedName name="_DAT12" localSheetId="9">#REF!</definedName>
    <definedName name="_DAT12" localSheetId="17">#REF!</definedName>
    <definedName name="_DAT12">#REF!</definedName>
    <definedName name="_DAT13" localSheetId="0">#REF!</definedName>
    <definedName name="_DAT13" localSheetId="2">#REF!</definedName>
    <definedName name="_DAT13" localSheetId="10">#REF!</definedName>
    <definedName name="_DAT13" localSheetId="8">#REF!</definedName>
    <definedName name="_DAT13" localSheetId="18">#REF!</definedName>
    <definedName name="_DAT13" localSheetId="16">#REF!</definedName>
    <definedName name="_DAT13" localSheetId="1">#REF!</definedName>
    <definedName name="_DAT13" localSheetId="3">#REF!</definedName>
    <definedName name="_DAT13" localSheetId="9">#REF!</definedName>
    <definedName name="_DAT13" localSheetId="17">#REF!</definedName>
    <definedName name="_DAT13">#REF!</definedName>
    <definedName name="_DAT2" localSheetId="0">#REF!</definedName>
    <definedName name="_DAT2" localSheetId="2">#REF!</definedName>
    <definedName name="_DAT2" localSheetId="10">#REF!</definedName>
    <definedName name="_DAT2" localSheetId="8">#REF!</definedName>
    <definedName name="_DAT2" localSheetId="18">#REF!</definedName>
    <definedName name="_DAT2" localSheetId="16">#REF!</definedName>
    <definedName name="_DAT2" localSheetId="1">#REF!</definedName>
    <definedName name="_DAT2" localSheetId="3">#REF!</definedName>
    <definedName name="_DAT2" localSheetId="9">#REF!</definedName>
    <definedName name="_DAT2" localSheetId="17">#REF!</definedName>
    <definedName name="_DAT2">#REF!</definedName>
    <definedName name="_DAT3" localSheetId="0">#REF!</definedName>
    <definedName name="_DAT3" localSheetId="2">#REF!</definedName>
    <definedName name="_DAT3" localSheetId="10">#REF!</definedName>
    <definedName name="_DAT3" localSheetId="8">#REF!</definedName>
    <definedName name="_DAT3" localSheetId="18">#REF!</definedName>
    <definedName name="_DAT3" localSheetId="16">#REF!</definedName>
    <definedName name="_DAT3" localSheetId="1">#REF!</definedName>
    <definedName name="_DAT3" localSheetId="3">#REF!</definedName>
    <definedName name="_DAT3" localSheetId="9">#REF!</definedName>
    <definedName name="_DAT3" localSheetId="17">#REF!</definedName>
    <definedName name="_DAT3">#REF!</definedName>
    <definedName name="_DAT4" localSheetId="0">#REF!</definedName>
    <definedName name="_DAT4" localSheetId="2">#REF!</definedName>
    <definedName name="_DAT4" localSheetId="10">#REF!</definedName>
    <definedName name="_DAT4" localSheetId="8">#REF!</definedName>
    <definedName name="_DAT4" localSheetId="18">#REF!</definedName>
    <definedName name="_DAT4" localSheetId="16">#REF!</definedName>
    <definedName name="_DAT4" localSheetId="1">#REF!</definedName>
    <definedName name="_DAT4" localSheetId="3">#REF!</definedName>
    <definedName name="_DAT4" localSheetId="9">#REF!</definedName>
    <definedName name="_DAT4" localSheetId="17">#REF!</definedName>
    <definedName name="_DAT4">#REF!</definedName>
    <definedName name="_DAT5" localSheetId="0">#REF!</definedName>
    <definedName name="_DAT5" localSheetId="2">#REF!</definedName>
    <definedName name="_DAT5" localSheetId="10">#REF!</definedName>
    <definedName name="_DAT5" localSheetId="8">#REF!</definedName>
    <definedName name="_DAT5" localSheetId="18">#REF!</definedName>
    <definedName name="_DAT5" localSheetId="16">#REF!</definedName>
    <definedName name="_DAT5" localSheetId="1">#REF!</definedName>
    <definedName name="_DAT5" localSheetId="3">#REF!</definedName>
    <definedName name="_DAT5" localSheetId="9">#REF!</definedName>
    <definedName name="_DAT5" localSheetId="17">#REF!</definedName>
    <definedName name="_DAT5">#REF!</definedName>
    <definedName name="_DAT6" localSheetId="0">#REF!</definedName>
    <definedName name="_DAT6" localSheetId="2">#REF!</definedName>
    <definedName name="_DAT6" localSheetId="10">#REF!</definedName>
    <definedName name="_DAT6" localSheetId="8">#REF!</definedName>
    <definedName name="_DAT6" localSheetId="18">#REF!</definedName>
    <definedName name="_DAT6" localSheetId="16">#REF!</definedName>
    <definedName name="_DAT6" localSheetId="1">#REF!</definedName>
    <definedName name="_DAT6" localSheetId="3">#REF!</definedName>
    <definedName name="_DAT6" localSheetId="9">#REF!</definedName>
    <definedName name="_DAT6" localSheetId="17">#REF!</definedName>
    <definedName name="_DAT6">#REF!</definedName>
    <definedName name="_DAT7" localSheetId="0">#REF!</definedName>
    <definedName name="_DAT7" localSheetId="2">#REF!</definedName>
    <definedName name="_DAT7" localSheetId="10">#REF!</definedName>
    <definedName name="_DAT7" localSheetId="8">#REF!</definedName>
    <definedName name="_DAT7" localSheetId="18">#REF!</definedName>
    <definedName name="_DAT7" localSheetId="16">#REF!</definedName>
    <definedName name="_DAT7" localSheetId="1">#REF!</definedName>
    <definedName name="_DAT7" localSheetId="3">#REF!</definedName>
    <definedName name="_DAT7" localSheetId="9">#REF!</definedName>
    <definedName name="_DAT7" localSheetId="17">#REF!</definedName>
    <definedName name="_DAT7">#REF!</definedName>
    <definedName name="_DAT8" localSheetId="0">#REF!</definedName>
    <definedName name="_DAT8" localSheetId="2">#REF!</definedName>
    <definedName name="_DAT8" localSheetId="10">#REF!</definedName>
    <definedName name="_DAT8" localSheetId="8">#REF!</definedName>
    <definedName name="_DAT8" localSheetId="18">#REF!</definedName>
    <definedName name="_DAT8" localSheetId="16">#REF!</definedName>
    <definedName name="_DAT8" localSheetId="1">#REF!</definedName>
    <definedName name="_DAT8" localSheetId="3">#REF!</definedName>
    <definedName name="_DAT8" localSheetId="9">#REF!</definedName>
    <definedName name="_DAT8" localSheetId="17">#REF!</definedName>
    <definedName name="_DAT8">#REF!</definedName>
    <definedName name="_DAT9" localSheetId="0">#REF!</definedName>
    <definedName name="_DAT9" localSheetId="2">#REF!</definedName>
    <definedName name="_DAT9" localSheetId="10">#REF!</definedName>
    <definedName name="_DAT9" localSheetId="8">#REF!</definedName>
    <definedName name="_DAT9" localSheetId="18">#REF!</definedName>
    <definedName name="_DAT9" localSheetId="16">#REF!</definedName>
    <definedName name="_DAT9" localSheetId="1">#REF!</definedName>
    <definedName name="_DAT9" localSheetId="3">#REF!</definedName>
    <definedName name="_DAT9" localSheetId="9">#REF!</definedName>
    <definedName name="_DAT9" localSheetId="17">#REF!</definedName>
    <definedName name="_DAT9">#REF!</definedName>
    <definedName name="_DIC02" localSheetId="0">#REF!</definedName>
    <definedName name="_DIC02" localSheetId="2">#REF!</definedName>
    <definedName name="_DIC02" localSheetId="10">#REF!</definedName>
    <definedName name="_DIC02" localSheetId="8">#REF!</definedName>
    <definedName name="_DIC02" localSheetId="18">#REF!</definedName>
    <definedName name="_DIC02" localSheetId="16">#REF!</definedName>
    <definedName name="_DIC02" localSheetId="1">#REF!</definedName>
    <definedName name="_DIC02" localSheetId="3">#REF!</definedName>
    <definedName name="_DIC02" localSheetId="9">#REF!</definedName>
    <definedName name="_DIC02" localSheetId="17">#REF!</definedName>
    <definedName name="_DIC02">#REF!</definedName>
    <definedName name="_ING1" localSheetId="0">[2]CMRESU99!#REF!</definedName>
    <definedName name="_ING1" localSheetId="2">[2]CMRESU99!#REF!</definedName>
    <definedName name="_ING1" localSheetId="10">[2]CMRESU99!#REF!</definedName>
    <definedName name="_ING1" localSheetId="8">[2]CMRESU99!#REF!</definedName>
    <definedName name="_ING1" localSheetId="18">[2]CMRESU99!#REF!</definedName>
    <definedName name="_ING1" localSheetId="16">[2]CMRESU99!#REF!</definedName>
    <definedName name="_ING1" localSheetId="1">[2]CMRESU99!#REF!</definedName>
    <definedName name="_ING1" localSheetId="3">[2]CMRESU99!#REF!</definedName>
    <definedName name="_ING1" localSheetId="9">[2]CMRESU99!#REF!</definedName>
    <definedName name="_ING1" localSheetId="17">[2]CMRESU99!#REF!</definedName>
    <definedName name="_ING1">[2]CMRESU99!#REF!</definedName>
    <definedName name="_ING2" localSheetId="0">[2]CMRESU99!#REF!</definedName>
    <definedName name="_ING2" localSheetId="2">[2]CMRESU99!#REF!</definedName>
    <definedName name="_ING2" localSheetId="10">[2]CMRESU99!#REF!</definedName>
    <definedName name="_ING2" localSheetId="8">[2]CMRESU99!#REF!</definedName>
    <definedName name="_ING2" localSheetId="18">[2]CMRESU99!#REF!</definedName>
    <definedName name="_ING2" localSheetId="16">[2]CMRESU99!#REF!</definedName>
    <definedName name="_ING2" localSheetId="1">[2]CMRESU99!#REF!</definedName>
    <definedName name="_ING2" localSheetId="3">[2]CMRESU99!#REF!</definedName>
    <definedName name="_ING2" localSheetId="9">[2]CMRESU99!#REF!</definedName>
    <definedName name="_ING2" localSheetId="17">[2]CMRESU99!#REF!</definedName>
    <definedName name="_ING2">[2]CMRESU99!#REF!</definedName>
    <definedName name="_ING3" localSheetId="0">[2]CMRESU99!#REF!</definedName>
    <definedName name="_ING3" localSheetId="2">[2]CMRESU99!#REF!</definedName>
    <definedName name="_ING3" localSheetId="10">[2]CMRESU99!#REF!</definedName>
    <definedName name="_ING3" localSheetId="8">[2]CMRESU99!#REF!</definedName>
    <definedName name="_ING3" localSheetId="18">[2]CMRESU99!#REF!</definedName>
    <definedName name="_ING3" localSheetId="16">[2]CMRESU99!#REF!</definedName>
    <definedName name="_ING3" localSheetId="1">[2]CMRESU99!#REF!</definedName>
    <definedName name="_ING3" localSheetId="3">[2]CMRESU99!#REF!</definedName>
    <definedName name="_ING3" localSheetId="9">[2]CMRESU99!#REF!</definedName>
    <definedName name="_ING3" localSheetId="17">[2]CMRESU99!#REF!</definedName>
    <definedName name="_ING3">[2]CMRESU99!#REF!</definedName>
    <definedName name="_ING4" localSheetId="0">[2]CMRESU99!#REF!</definedName>
    <definedName name="_ING4" localSheetId="2">[2]CMRESU99!#REF!</definedName>
    <definedName name="_ING4" localSheetId="10">[2]CMRESU99!#REF!</definedName>
    <definedName name="_ING4" localSheetId="8">[2]CMRESU99!#REF!</definedName>
    <definedName name="_ING4" localSheetId="18">[2]CMRESU99!#REF!</definedName>
    <definedName name="_ING4" localSheetId="16">[2]CMRESU99!#REF!</definedName>
    <definedName name="_ING4" localSheetId="1">[2]CMRESU99!#REF!</definedName>
    <definedName name="_ING4" localSheetId="3">[2]CMRESU99!#REF!</definedName>
    <definedName name="_ING4" localSheetId="9">[2]CMRESU99!#REF!</definedName>
    <definedName name="_ING4" localSheetId="17">[2]CMRESU99!#REF!</definedName>
    <definedName name="_ING4">[2]CMRESU99!#REF!</definedName>
    <definedName name="_ING5" localSheetId="0">[2]CMRESU99!#REF!</definedName>
    <definedName name="_ING5" localSheetId="2">[2]CMRESU99!#REF!</definedName>
    <definedName name="_ING5" localSheetId="10">[2]CMRESU99!#REF!</definedName>
    <definedName name="_ING5" localSheetId="8">[2]CMRESU99!#REF!</definedName>
    <definedName name="_ING5" localSheetId="18">[2]CMRESU99!#REF!</definedName>
    <definedName name="_ING5" localSheetId="16">[2]CMRESU99!#REF!</definedName>
    <definedName name="_ING5" localSheetId="1">[2]CMRESU99!#REF!</definedName>
    <definedName name="_ING5" localSheetId="3">[2]CMRESU99!#REF!</definedName>
    <definedName name="_ING5" localSheetId="9">[2]CMRESU99!#REF!</definedName>
    <definedName name="_ING5" localSheetId="17">[2]CMRESU99!#REF!</definedName>
    <definedName name="_ING5">[2]CMRESU99!#REF!</definedName>
    <definedName name="_ING6" localSheetId="0">[2]CMRESU99!#REF!</definedName>
    <definedName name="_ING6" localSheetId="2">[2]CMRESU99!#REF!</definedName>
    <definedName name="_ING6" localSheetId="10">[2]CMRESU99!#REF!</definedName>
    <definedName name="_ING6" localSheetId="8">[2]CMRESU99!#REF!</definedName>
    <definedName name="_ING6" localSheetId="18">[2]CMRESU99!#REF!</definedName>
    <definedName name="_ING6" localSheetId="16">[2]CMRESU99!#REF!</definedName>
    <definedName name="_ING6" localSheetId="1">[2]CMRESU99!#REF!</definedName>
    <definedName name="_ING6" localSheetId="3">[2]CMRESU99!#REF!</definedName>
    <definedName name="_ING6" localSheetId="9">[2]CMRESU99!#REF!</definedName>
    <definedName name="_ING6" localSheetId="17">[2]CMRESU99!#REF!</definedName>
    <definedName name="_ING6">[2]CMRESU99!#REF!</definedName>
    <definedName name="_ING7" localSheetId="0">[2]CMRESU99!#REF!</definedName>
    <definedName name="_ING7" localSheetId="2">[2]CMRESU99!#REF!</definedName>
    <definedName name="_ING7" localSheetId="10">[2]CMRESU99!#REF!</definedName>
    <definedName name="_ING7" localSheetId="8">[2]CMRESU99!#REF!</definedName>
    <definedName name="_ING7" localSheetId="18">[2]CMRESU99!#REF!</definedName>
    <definedName name="_ING7" localSheetId="16">[2]CMRESU99!#REF!</definedName>
    <definedName name="_ING7" localSheetId="1">[2]CMRESU99!#REF!</definedName>
    <definedName name="_ING7" localSheetId="3">[2]CMRESU99!#REF!</definedName>
    <definedName name="_ING7" localSheetId="9">[2]CMRESU99!#REF!</definedName>
    <definedName name="_ING7" localSheetId="17">[2]CMRESU99!#REF!</definedName>
    <definedName name="_ING7">[2]CMRESU99!#REF!</definedName>
    <definedName name="_pas1" localSheetId="0">#REF!</definedName>
    <definedName name="_pas1" localSheetId="2">#REF!</definedName>
    <definedName name="_pas1" localSheetId="10">#REF!</definedName>
    <definedName name="_pas1" localSheetId="8">#REF!</definedName>
    <definedName name="_pas1" localSheetId="18">#REF!</definedName>
    <definedName name="_pas1" localSheetId="16">#REF!</definedName>
    <definedName name="_pas1" localSheetId="1">#REF!</definedName>
    <definedName name="_pas1" localSheetId="3">#REF!</definedName>
    <definedName name="_pas1" localSheetId="9">#REF!</definedName>
    <definedName name="_pas1" localSheetId="17">#REF!</definedName>
    <definedName name="_pas1">#REF!</definedName>
    <definedName name="_pas2" localSheetId="0">#REF!</definedName>
    <definedName name="_pas2" localSheetId="2">#REF!</definedName>
    <definedName name="_pas2" localSheetId="10">#REF!</definedName>
    <definedName name="_pas2" localSheetId="8">#REF!</definedName>
    <definedName name="_pas2" localSheetId="18">#REF!</definedName>
    <definedName name="_pas2" localSheetId="16">#REF!</definedName>
    <definedName name="_pas2" localSheetId="1">#REF!</definedName>
    <definedName name="_pas2" localSheetId="3">#REF!</definedName>
    <definedName name="_pas2" localSheetId="9">#REF!</definedName>
    <definedName name="_pas2" localSheetId="17">#REF!</definedName>
    <definedName name="_pas2">#REF!</definedName>
    <definedName name="_VPP1" localSheetId="0">#REF!</definedName>
    <definedName name="_VPP1" localSheetId="2">#REF!</definedName>
    <definedName name="_VPP1" localSheetId="10">#REF!</definedName>
    <definedName name="_VPP1" localSheetId="8">#REF!</definedName>
    <definedName name="_VPP1" localSheetId="18">#REF!</definedName>
    <definedName name="_VPP1" localSheetId="16">#REF!</definedName>
    <definedName name="_VPP1" localSheetId="1">#REF!</definedName>
    <definedName name="_VPP1" localSheetId="3">#REF!</definedName>
    <definedName name="_VPP1" localSheetId="9">#REF!</definedName>
    <definedName name="_VPP1" localSheetId="17">#REF!</definedName>
    <definedName name="_VPP1">#REF!</definedName>
    <definedName name="_VPP2" localSheetId="0">#REF!</definedName>
    <definedName name="_VPP2" localSheetId="2">#REF!</definedName>
    <definedName name="_VPP2" localSheetId="10">#REF!</definedName>
    <definedName name="_VPP2" localSheetId="8">#REF!</definedName>
    <definedName name="_VPP2" localSheetId="18">#REF!</definedName>
    <definedName name="_VPP2" localSheetId="16">#REF!</definedName>
    <definedName name="_VPP2" localSheetId="1">#REF!</definedName>
    <definedName name="_VPP2" localSheetId="3">#REF!</definedName>
    <definedName name="_VPP2" localSheetId="9">#REF!</definedName>
    <definedName name="_VPP2" localSheetId="17">#REF!</definedName>
    <definedName name="_VPP2">#REF!</definedName>
    <definedName name="_VPP3" localSheetId="0">#REF!</definedName>
    <definedName name="_VPP3" localSheetId="2">#REF!</definedName>
    <definedName name="_VPP3" localSheetId="10">#REF!</definedName>
    <definedName name="_VPP3" localSheetId="8">#REF!</definedName>
    <definedName name="_VPP3" localSheetId="18">#REF!</definedName>
    <definedName name="_VPP3" localSheetId="16">#REF!</definedName>
    <definedName name="_VPP3" localSheetId="1">#REF!</definedName>
    <definedName name="_VPP3" localSheetId="3">#REF!</definedName>
    <definedName name="_VPP3" localSheetId="9">#REF!</definedName>
    <definedName name="_VPP3" localSheetId="17">#REF!</definedName>
    <definedName name="_VPP3">#REF!</definedName>
    <definedName name="A" localSheetId="0">[1]Acciones!#REF!</definedName>
    <definedName name="A" localSheetId="2">[1]Acciones!#REF!</definedName>
    <definedName name="A" localSheetId="10">[1]Acciones!#REF!</definedName>
    <definedName name="A" localSheetId="8">[1]Acciones!#REF!</definedName>
    <definedName name="A" localSheetId="18">[1]Acciones!#REF!</definedName>
    <definedName name="A" localSheetId="16">[1]Acciones!#REF!</definedName>
    <definedName name="A" localSheetId="1">[1]Acciones!#REF!</definedName>
    <definedName name="A" localSheetId="3">[1]Acciones!#REF!</definedName>
    <definedName name="A" localSheetId="9">[1]Acciones!#REF!</definedName>
    <definedName name="A" localSheetId="17">[1]Acciones!#REF!</definedName>
    <definedName name="A">[1]Acciones!#REF!</definedName>
    <definedName name="AA" localSheetId="0">[1]Acciones!#REF!</definedName>
    <definedName name="AA" localSheetId="2">[1]Acciones!#REF!</definedName>
    <definedName name="AA" localSheetId="10">[1]Acciones!#REF!</definedName>
    <definedName name="AA" localSheetId="8">[1]Acciones!#REF!</definedName>
    <definedName name="AA" localSheetId="18">[1]Acciones!#REF!</definedName>
    <definedName name="AA" localSheetId="16">[1]Acciones!#REF!</definedName>
    <definedName name="AA" localSheetId="1">[1]Acciones!#REF!</definedName>
    <definedName name="AA" localSheetId="3">[1]Acciones!#REF!</definedName>
    <definedName name="AA" localSheetId="9">[1]Acciones!#REF!</definedName>
    <definedName name="AA" localSheetId="17">[1]Acciones!#REF!</definedName>
    <definedName name="AA">[1]Acciones!#REF!</definedName>
    <definedName name="aaaaaaaaaaaaaa" localSheetId="0">'[1]Otras inversiones'!#REF!</definedName>
    <definedName name="aaaaaaaaaaaaaa" localSheetId="2">'[1]Otras inversiones'!#REF!</definedName>
    <definedName name="aaaaaaaaaaaaaa" localSheetId="10">'[1]Otras inversiones'!#REF!</definedName>
    <definedName name="aaaaaaaaaaaaaa" localSheetId="8">'[1]Otras inversiones'!#REF!</definedName>
    <definedName name="aaaaaaaaaaaaaa" localSheetId="18">'[1]Otras inversiones'!#REF!</definedName>
    <definedName name="aaaaaaaaaaaaaa" localSheetId="16">'[1]Otras inversiones'!#REF!</definedName>
    <definedName name="aaaaaaaaaaaaaa" localSheetId="1">'[1]Otras inversiones'!#REF!</definedName>
    <definedName name="aaaaaaaaaaaaaa" localSheetId="3">'[1]Otras inversiones'!#REF!</definedName>
    <definedName name="aaaaaaaaaaaaaa" localSheetId="9">'[1]Otras inversiones'!#REF!</definedName>
    <definedName name="aaaaaaaaaaaaaa" localSheetId="17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2">#REF!</definedName>
    <definedName name="ACTAGR" localSheetId="10">#REF!</definedName>
    <definedName name="ACTAGR" localSheetId="8">#REF!</definedName>
    <definedName name="ACTAGR" localSheetId="18">#REF!</definedName>
    <definedName name="ACTAGR" localSheetId="16">#REF!</definedName>
    <definedName name="ACTAGR" localSheetId="1">#REF!</definedName>
    <definedName name="ACTAGR" localSheetId="3">#REF!</definedName>
    <definedName name="ACTAGR" localSheetId="9">#REF!</definedName>
    <definedName name="ACTAGR" localSheetId="17">#REF!</definedName>
    <definedName name="ACTAGR">#REF!</definedName>
    <definedName name="ACTGAN" localSheetId="0">#REF!</definedName>
    <definedName name="ACTGAN" localSheetId="2">#REF!</definedName>
    <definedName name="ACTGAN" localSheetId="10">#REF!</definedName>
    <definedName name="ACTGAN" localSheetId="8">#REF!</definedName>
    <definedName name="ACTGAN" localSheetId="18">#REF!</definedName>
    <definedName name="ACTGAN" localSheetId="16">#REF!</definedName>
    <definedName name="ACTGAN" localSheetId="1">#REF!</definedName>
    <definedName name="ACTGAN" localSheetId="3">#REF!</definedName>
    <definedName name="ACTGAN" localSheetId="9">#REF!</definedName>
    <definedName name="ACTGAN" localSheetId="17">#REF!</definedName>
    <definedName name="ACTGAN">#REF!</definedName>
    <definedName name="AD_Ajuste_VPP" localSheetId="0">#REF!</definedName>
    <definedName name="AD_Ajuste_VPP" localSheetId="2">#REF!</definedName>
    <definedName name="AD_Ajuste_VPP" localSheetId="10">#REF!</definedName>
    <definedName name="AD_Ajuste_VPP" localSheetId="8">#REF!</definedName>
    <definedName name="AD_Ajuste_VPP" localSheetId="18">#REF!</definedName>
    <definedName name="AD_Ajuste_VPP" localSheetId="16">#REF!</definedName>
    <definedName name="AD_Ajuste_VPP" localSheetId="1">#REF!</definedName>
    <definedName name="AD_Ajuste_VPP" localSheetId="3">#REF!</definedName>
    <definedName name="AD_Ajuste_VPP" localSheetId="9">#REF!</definedName>
    <definedName name="AD_Ajuste_VPP" localSheetId="17">#REF!</definedName>
    <definedName name="AD_Ajuste_VPP">#REF!</definedName>
    <definedName name="AD_CM_Dividendos" localSheetId="0">#REF!</definedName>
    <definedName name="AD_CM_Dividendos" localSheetId="2">#REF!</definedName>
    <definedName name="AD_CM_Dividendos" localSheetId="10">#REF!</definedName>
    <definedName name="AD_CM_Dividendos" localSheetId="8">#REF!</definedName>
    <definedName name="AD_CM_Dividendos" localSheetId="18">#REF!</definedName>
    <definedName name="AD_CM_Dividendos" localSheetId="16">#REF!</definedName>
    <definedName name="AD_CM_Dividendos" localSheetId="1">#REF!</definedName>
    <definedName name="AD_CM_Dividendos" localSheetId="3">#REF!</definedName>
    <definedName name="AD_CM_Dividendos" localSheetId="9">#REF!</definedName>
    <definedName name="AD_CM_Dividendos" localSheetId="17">#REF!</definedName>
    <definedName name="AD_CM_Dividendos">#REF!</definedName>
    <definedName name="AD_Corr_Mon_Inversion" localSheetId="0">#REF!</definedName>
    <definedName name="AD_Corr_Mon_Inversion" localSheetId="2">#REF!</definedName>
    <definedName name="AD_Corr_Mon_Inversion" localSheetId="10">#REF!</definedName>
    <definedName name="AD_Corr_Mon_Inversion" localSheetId="8">#REF!</definedName>
    <definedName name="AD_Corr_Mon_Inversion" localSheetId="18">#REF!</definedName>
    <definedName name="AD_Corr_Mon_Inversion" localSheetId="16">#REF!</definedName>
    <definedName name="AD_Corr_Mon_Inversion" localSheetId="1">#REF!</definedName>
    <definedName name="AD_Corr_Mon_Inversion" localSheetId="3">#REF!</definedName>
    <definedName name="AD_Corr_Mon_Inversion" localSheetId="9">#REF!</definedName>
    <definedName name="AD_Corr_Mon_Inversion" localSheetId="17">#REF!</definedName>
    <definedName name="AD_Corr_Mon_Inversion">#REF!</definedName>
    <definedName name="AD_Patrim_Negativo" localSheetId="0">#REF!</definedName>
    <definedName name="AD_Patrim_Negativo" localSheetId="2">#REF!</definedName>
    <definedName name="AD_Patrim_Negativo" localSheetId="10">#REF!</definedName>
    <definedName name="AD_Patrim_Negativo" localSheetId="8">#REF!</definedName>
    <definedName name="AD_Patrim_Negativo" localSheetId="18">#REF!</definedName>
    <definedName name="AD_Patrim_Negativo" localSheetId="16">#REF!</definedName>
    <definedName name="AD_Patrim_Negativo" localSheetId="1">#REF!</definedName>
    <definedName name="AD_Patrim_Negativo" localSheetId="3">#REF!</definedName>
    <definedName name="AD_Patrim_Negativo" localSheetId="9">#REF!</definedName>
    <definedName name="AD_Patrim_Negativo" localSheetId="17">#REF!</definedName>
    <definedName name="AD_Patrim_Negativo">#REF!</definedName>
    <definedName name="AD_Reconc_Utilidad." localSheetId="0">#REF!</definedName>
    <definedName name="AD_Reconc_Utilidad." localSheetId="2">#REF!</definedName>
    <definedName name="AD_Reconc_Utilidad." localSheetId="10">#REF!</definedName>
    <definedName name="AD_Reconc_Utilidad." localSheetId="8">#REF!</definedName>
    <definedName name="AD_Reconc_Utilidad." localSheetId="18">#REF!</definedName>
    <definedName name="AD_Reconc_Utilidad." localSheetId="16">#REF!</definedName>
    <definedName name="AD_Reconc_Utilidad." localSheetId="1">#REF!</definedName>
    <definedName name="AD_Reconc_Utilidad." localSheetId="3">#REF!</definedName>
    <definedName name="AD_Reconc_Utilidad." localSheetId="9">#REF!</definedName>
    <definedName name="AD_Reconc_Utilidad." localSheetId="17">#REF!</definedName>
    <definedName name="AD_Reconc_Utilidad.">#REF!</definedName>
    <definedName name="agc" localSheetId="0">#REF!</definedName>
    <definedName name="agc" localSheetId="2">#REF!</definedName>
    <definedName name="agc" localSheetId="10">#REF!</definedName>
    <definedName name="agc" localSheetId="8">#REF!</definedName>
    <definedName name="agc" localSheetId="18">#REF!</definedName>
    <definedName name="agc" localSheetId="16">#REF!</definedName>
    <definedName name="agc" localSheetId="1">#REF!</definedName>
    <definedName name="agc" localSheetId="3">#REF!</definedName>
    <definedName name="agc" localSheetId="9">#REF!</definedName>
    <definedName name="agc" localSheetId="17">#REF!</definedName>
    <definedName name="agc">#REF!</definedName>
    <definedName name="AJUSTE_PRICE">'[4]PRESUNTIVA- ANTICIPO- DESCUENTO'!$C$1</definedName>
    <definedName name="ANEXO02" localSheetId="0">#REF!</definedName>
    <definedName name="ANEXO02" localSheetId="2">#REF!</definedName>
    <definedName name="ANEXO02" localSheetId="10">#REF!</definedName>
    <definedName name="ANEXO02" localSheetId="8">#REF!</definedName>
    <definedName name="ANEXO02" localSheetId="18">#REF!</definedName>
    <definedName name="ANEXO02" localSheetId="16">#REF!</definedName>
    <definedName name="ANEXO02" localSheetId="1">#REF!</definedName>
    <definedName name="ANEXO02" localSheetId="3">#REF!</definedName>
    <definedName name="ANEXO02" localSheetId="9">#REF!</definedName>
    <definedName name="ANEXO02" localSheetId="17">#REF!</definedName>
    <definedName name="ANEXO02">#REF!</definedName>
    <definedName name="ANEXO29" localSheetId="0">#REF!</definedName>
    <definedName name="ANEXO29" localSheetId="2">#REF!</definedName>
    <definedName name="ANEXO29" localSheetId="10">#REF!</definedName>
    <definedName name="ANEXO29" localSheetId="8">#REF!</definedName>
    <definedName name="ANEXO29" localSheetId="18">#REF!</definedName>
    <definedName name="ANEXO29" localSheetId="16">#REF!</definedName>
    <definedName name="ANEXO29" localSheetId="1">#REF!</definedName>
    <definedName name="ANEXO29" localSheetId="3">#REF!</definedName>
    <definedName name="ANEXO29" localSheetId="9">#REF!</definedName>
    <definedName name="ANEXO29" localSheetId="17">#REF!</definedName>
    <definedName name="ANEXO29">#REF!</definedName>
    <definedName name="_xlnm.Print_Area" localSheetId="6">'ER Abril'!$A$1:$C$50</definedName>
    <definedName name="_xlnm.Print_Area" localSheetId="0">'ER Enero'!$A$1:$C$50</definedName>
    <definedName name="_xlnm.Print_Area" localSheetId="2">'ER Febrero'!$A$1:$C$50</definedName>
    <definedName name="_xlnm.Print_Area" localSheetId="10">'ER Junio'!$A$1:$C$49</definedName>
    <definedName name="_xlnm.Print_Area" localSheetId="8">'ER Mayo'!$A$1:$C$49</definedName>
    <definedName name="_xlnm.Print_Area" localSheetId="1">'ESF Enero'!$A$1:$K$41</definedName>
    <definedName name="_xlnm.Print_Area" localSheetId="3">'ESF Febrero'!$A$1:$K$42</definedName>
    <definedName name="_xlnm.Print_Area" localSheetId="9">'ESF Mayo'!$A$1:$K$41</definedName>
    <definedName name="_xlnm.Print_Area">[5]PROVI!$B$2:$AN$120</definedName>
    <definedName name="AREA01" localSheetId="0">#REF!</definedName>
    <definedName name="AREA01" localSheetId="2">#REF!</definedName>
    <definedName name="AREA01" localSheetId="10">#REF!</definedName>
    <definedName name="AREA01" localSheetId="8">#REF!</definedName>
    <definedName name="AREA01" localSheetId="18">#REF!</definedName>
    <definedName name="AREA01" localSheetId="16">#REF!</definedName>
    <definedName name="AREA01" localSheetId="1">#REF!</definedName>
    <definedName name="AREA01" localSheetId="3">#REF!</definedName>
    <definedName name="AREA01" localSheetId="9">#REF!</definedName>
    <definedName name="AREA01" localSheetId="17">#REF!</definedName>
    <definedName name="AREA01">#REF!</definedName>
    <definedName name="AREA02" localSheetId="0">#REF!</definedName>
    <definedName name="AREA02" localSheetId="2">#REF!</definedName>
    <definedName name="AREA02" localSheetId="10">#REF!</definedName>
    <definedName name="AREA02" localSheetId="8">#REF!</definedName>
    <definedName name="AREA02" localSheetId="18">#REF!</definedName>
    <definedName name="AREA02" localSheetId="16">#REF!</definedName>
    <definedName name="AREA02" localSheetId="1">#REF!</definedName>
    <definedName name="AREA02" localSheetId="3">#REF!</definedName>
    <definedName name="AREA02" localSheetId="9">#REF!</definedName>
    <definedName name="AREA02" localSheetId="17">#REF!</definedName>
    <definedName name="AREA02">#REF!</definedName>
    <definedName name="AREA04" localSheetId="0">#REF!</definedName>
    <definedName name="AREA04" localSheetId="2">#REF!</definedName>
    <definedName name="AREA04" localSheetId="10">#REF!</definedName>
    <definedName name="AREA04" localSheetId="8">#REF!</definedName>
    <definedName name="AREA04" localSheetId="18">#REF!</definedName>
    <definedName name="AREA04" localSheetId="16">#REF!</definedName>
    <definedName name="AREA04" localSheetId="1">#REF!</definedName>
    <definedName name="AREA04" localSheetId="3">#REF!</definedName>
    <definedName name="AREA04" localSheetId="9">#REF!</definedName>
    <definedName name="AREA04" localSheetId="17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2">#REF!</definedName>
    <definedName name="area20" localSheetId="10">#REF!</definedName>
    <definedName name="area20" localSheetId="8">#REF!</definedName>
    <definedName name="area20" localSheetId="18">#REF!</definedName>
    <definedName name="area20" localSheetId="16">#REF!</definedName>
    <definedName name="area20" localSheetId="1">#REF!</definedName>
    <definedName name="area20" localSheetId="3">#REF!</definedName>
    <definedName name="area20" localSheetId="9">#REF!</definedName>
    <definedName name="area20" localSheetId="17">#REF!</definedName>
    <definedName name="area20">#REF!</definedName>
    <definedName name="AREA21">'[7]Datos estimado'!$A$37:$Y$74</definedName>
    <definedName name="AREA3" localSheetId="0">#REF!</definedName>
    <definedName name="AREA3" localSheetId="2">#REF!</definedName>
    <definedName name="AREA3" localSheetId="10">#REF!</definedName>
    <definedName name="AREA3" localSheetId="8">#REF!</definedName>
    <definedName name="AREA3" localSheetId="18">#REF!</definedName>
    <definedName name="AREA3" localSheetId="16">#REF!</definedName>
    <definedName name="AREA3" localSheetId="1">#REF!</definedName>
    <definedName name="AREA3" localSheetId="3">#REF!</definedName>
    <definedName name="AREA3" localSheetId="9">#REF!</definedName>
    <definedName name="AREA3" localSheetId="17">#REF!</definedName>
    <definedName name="AREA3">#REF!</definedName>
    <definedName name="AREA4" localSheetId="0">#REF!</definedName>
    <definedName name="AREA4" localSheetId="2">#REF!</definedName>
    <definedName name="AREA4" localSheetId="10">#REF!</definedName>
    <definedName name="AREA4" localSheetId="8">#REF!</definedName>
    <definedName name="AREA4" localSheetId="18">#REF!</definedName>
    <definedName name="AREA4" localSheetId="16">#REF!</definedName>
    <definedName name="AREA4" localSheetId="1">#REF!</definedName>
    <definedName name="AREA4" localSheetId="3">#REF!</definedName>
    <definedName name="AREA4" localSheetId="9">#REF!</definedName>
    <definedName name="AREA4" localSheetId="17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2">#REF!</definedName>
    <definedName name="BA_05" localSheetId="10">#REF!</definedName>
    <definedName name="BA_05" localSheetId="8">#REF!</definedName>
    <definedName name="BA_05" localSheetId="18">#REF!</definedName>
    <definedName name="BA_05" localSheetId="16">#REF!</definedName>
    <definedName name="BA_05" localSheetId="1">#REF!</definedName>
    <definedName name="BA_05" localSheetId="3">#REF!</definedName>
    <definedName name="BA_05" localSheetId="9">#REF!</definedName>
    <definedName name="BA_05" localSheetId="17">#REF!</definedName>
    <definedName name="BA_05">#REF!</definedName>
    <definedName name="BA_06A" localSheetId="0">#REF!</definedName>
    <definedName name="BA_06A" localSheetId="2">#REF!</definedName>
    <definedName name="BA_06A" localSheetId="10">#REF!</definedName>
    <definedName name="BA_06A" localSheetId="8">#REF!</definedName>
    <definedName name="BA_06A" localSheetId="18">#REF!</definedName>
    <definedName name="BA_06A" localSheetId="16">#REF!</definedName>
    <definedName name="BA_06A" localSheetId="1">#REF!</definedName>
    <definedName name="BA_06A" localSheetId="3">#REF!</definedName>
    <definedName name="BA_06A" localSheetId="9">#REF!</definedName>
    <definedName name="BA_06A" localSheetId="17">#REF!</definedName>
    <definedName name="BA_06A">#REF!</definedName>
    <definedName name="BA_06B" localSheetId="0">#REF!</definedName>
    <definedName name="BA_06B" localSheetId="2">#REF!</definedName>
    <definedName name="BA_06B" localSheetId="10">#REF!</definedName>
    <definedName name="BA_06B" localSheetId="8">#REF!</definedName>
    <definedName name="BA_06B" localSheetId="18">#REF!</definedName>
    <definedName name="BA_06B" localSheetId="16">#REF!</definedName>
    <definedName name="BA_06B" localSheetId="1">#REF!</definedName>
    <definedName name="BA_06B" localSheetId="3">#REF!</definedName>
    <definedName name="BA_06B" localSheetId="9">#REF!</definedName>
    <definedName name="BA_06B" localSheetId="17">#REF!</definedName>
    <definedName name="BA_06B">#REF!</definedName>
    <definedName name="BA_08" localSheetId="0">#REF!</definedName>
    <definedName name="BA_08" localSheetId="2">#REF!</definedName>
    <definedName name="BA_08" localSheetId="10">#REF!</definedName>
    <definedName name="BA_08" localSheetId="8">#REF!</definedName>
    <definedName name="BA_08" localSheetId="18">#REF!</definedName>
    <definedName name="BA_08" localSheetId="16">#REF!</definedName>
    <definedName name="BA_08" localSheetId="1">#REF!</definedName>
    <definedName name="BA_08" localSheetId="3">#REF!</definedName>
    <definedName name="BA_08" localSheetId="9">#REF!</definedName>
    <definedName name="BA_08" localSheetId="17">#REF!</definedName>
    <definedName name="BA_08">#REF!</definedName>
    <definedName name="BA_09" localSheetId="0">#REF!</definedName>
    <definedName name="BA_09" localSheetId="2">#REF!</definedName>
    <definedName name="BA_09" localSheetId="10">#REF!</definedName>
    <definedName name="BA_09" localSheetId="8">#REF!</definedName>
    <definedName name="BA_09" localSheetId="18">#REF!</definedName>
    <definedName name="BA_09" localSheetId="16">#REF!</definedName>
    <definedName name="BA_09" localSheetId="1">#REF!</definedName>
    <definedName name="BA_09" localSheetId="3">#REF!</definedName>
    <definedName name="BA_09" localSheetId="9">#REF!</definedName>
    <definedName name="BA_09" localSheetId="17">#REF!</definedName>
    <definedName name="BA_09">#REF!</definedName>
    <definedName name="BA_10" localSheetId="0">#REF!</definedName>
    <definedName name="BA_10" localSheetId="2">#REF!</definedName>
    <definedName name="BA_10" localSheetId="10">#REF!</definedName>
    <definedName name="BA_10" localSheetId="8">#REF!</definedName>
    <definedName name="BA_10" localSheetId="18">#REF!</definedName>
    <definedName name="BA_10" localSheetId="16">#REF!</definedName>
    <definedName name="BA_10" localSheetId="1">#REF!</definedName>
    <definedName name="BA_10" localSheetId="3">#REF!</definedName>
    <definedName name="BA_10" localSheetId="9">#REF!</definedName>
    <definedName name="BA_10" localSheetId="17">#REF!</definedName>
    <definedName name="BA_10">#REF!</definedName>
    <definedName name="BA_11" localSheetId="0">#REF!</definedName>
    <definedName name="BA_11" localSheetId="2">#REF!</definedName>
    <definedName name="BA_11" localSheetId="10">#REF!</definedName>
    <definedName name="BA_11" localSheetId="8">#REF!</definedName>
    <definedName name="BA_11" localSheetId="18">#REF!</definedName>
    <definedName name="BA_11" localSheetId="16">#REF!</definedName>
    <definedName name="BA_11" localSheetId="1">#REF!</definedName>
    <definedName name="BA_11" localSheetId="3">#REF!</definedName>
    <definedName name="BA_11" localSheetId="9">#REF!</definedName>
    <definedName name="BA_11" localSheetId="17">#REF!</definedName>
    <definedName name="BA_11">#REF!</definedName>
    <definedName name="BA_12" localSheetId="0">#REF!</definedName>
    <definedName name="BA_12" localSheetId="2">#REF!</definedName>
    <definedName name="BA_12" localSheetId="10">#REF!</definedName>
    <definedName name="BA_12" localSheetId="8">#REF!</definedName>
    <definedName name="BA_12" localSheetId="18">#REF!</definedName>
    <definedName name="BA_12" localSheetId="16">#REF!</definedName>
    <definedName name="BA_12" localSheetId="1">#REF!</definedName>
    <definedName name="BA_12" localSheetId="3">#REF!</definedName>
    <definedName name="BA_12" localSheetId="9">#REF!</definedName>
    <definedName name="BA_12" localSheetId="17">#REF!</definedName>
    <definedName name="BA_12">#REF!</definedName>
    <definedName name="BA_15" localSheetId="0">#REF!</definedName>
    <definedName name="BA_15" localSheetId="2">#REF!</definedName>
    <definedName name="BA_15" localSheetId="10">#REF!</definedName>
    <definedName name="BA_15" localSheetId="8">#REF!</definedName>
    <definedName name="BA_15" localSheetId="18">#REF!</definedName>
    <definedName name="BA_15" localSheetId="16">#REF!</definedName>
    <definedName name="BA_15" localSheetId="1">#REF!</definedName>
    <definedName name="BA_15" localSheetId="3">#REF!</definedName>
    <definedName name="BA_15" localSheetId="9">#REF!</definedName>
    <definedName name="BA_15" localSheetId="17">#REF!</definedName>
    <definedName name="BA_15">#REF!</definedName>
    <definedName name="BA_17" localSheetId="0">#REF!</definedName>
    <definedName name="BA_17" localSheetId="2">#REF!</definedName>
    <definedName name="BA_17" localSheetId="10">#REF!</definedName>
    <definedName name="BA_17" localSheetId="8">#REF!</definedName>
    <definedName name="BA_17" localSheetId="18">#REF!</definedName>
    <definedName name="BA_17" localSheetId="16">#REF!</definedName>
    <definedName name="BA_17" localSheetId="1">#REF!</definedName>
    <definedName name="BA_17" localSheetId="3">#REF!</definedName>
    <definedName name="BA_17" localSheetId="9">#REF!</definedName>
    <definedName name="BA_17" localSheetId="17">#REF!</definedName>
    <definedName name="BA_17">#REF!</definedName>
    <definedName name="BA_19A" localSheetId="0">[9]Provisones!#REF!</definedName>
    <definedName name="BA_19A" localSheetId="2">[9]Provisones!#REF!</definedName>
    <definedName name="BA_19A" localSheetId="10">[9]Provisones!#REF!</definedName>
    <definedName name="BA_19A" localSheetId="8">[9]Provisones!#REF!</definedName>
    <definedName name="BA_19A" localSheetId="18">[9]Provisones!#REF!</definedName>
    <definedName name="BA_19A" localSheetId="16">[9]Provisones!#REF!</definedName>
    <definedName name="BA_19A" localSheetId="1">[9]Provisones!#REF!</definedName>
    <definedName name="BA_19A" localSheetId="3">[9]Provisones!#REF!</definedName>
    <definedName name="BA_19A" localSheetId="9">[9]Provisones!#REF!</definedName>
    <definedName name="BA_19A" localSheetId="17">[9]Provisones!#REF!</definedName>
    <definedName name="BA_19A">[9]Provisones!#REF!</definedName>
    <definedName name="BA_20" localSheetId="0">#REF!</definedName>
    <definedName name="BA_20" localSheetId="2">#REF!</definedName>
    <definedName name="BA_20" localSheetId="10">#REF!</definedName>
    <definedName name="BA_20" localSheetId="8">#REF!</definedName>
    <definedName name="BA_20" localSheetId="18">#REF!</definedName>
    <definedName name="BA_20" localSheetId="16">#REF!</definedName>
    <definedName name="BA_20" localSheetId="1">#REF!</definedName>
    <definedName name="BA_20" localSheetId="3">#REF!</definedName>
    <definedName name="BA_20" localSheetId="9">#REF!</definedName>
    <definedName name="BA_20" localSheetId="17">#REF!</definedName>
    <definedName name="BA_20">#REF!</definedName>
    <definedName name="BA_21" localSheetId="0">#REF!</definedName>
    <definedName name="BA_21" localSheetId="2">#REF!</definedName>
    <definedName name="BA_21" localSheetId="10">#REF!</definedName>
    <definedName name="BA_21" localSheetId="8">#REF!</definedName>
    <definedName name="BA_21" localSheetId="18">#REF!</definedName>
    <definedName name="BA_21" localSheetId="16">#REF!</definedName>
    <definedName name="BA_21" localSheetId="1">#REF!</definedName>
    <definedName name="BA_21" localSheetId="3">#REF!</definedName>
    <definedName name="BA_21" localSheetId="9">#REF!</definedName>
    <definedName name="BA_21" localSheetId="17">#REF!</definedName>
    <definedName name="BA_21">#REF!</definedName>
    <definedName name="BA_22" localSheetId="0">#REF!</definedName>
    <definedName name="BA_22" localSheetId="2">#REF!</definedName>
    <definedName name="BA_22" localSheetId="10">#REF!</definedName>
    <definedName name="BA_22" localSheetId="8">#REF!</definedName>
    <definedName name="BA_22" localSheetId="18">#REF!</definedName>
    <definedName name="BA_22" localSheetId="16">#REF!</definedName>
    <definedName name="BA_22" localSheetId="1">#REF!</definedName>
    <definedName name="BA_22" localSheetId="3">#REF!</definedName>
    <definedName name="BA_22" localSheetId="9">#REF!</definedName>
    <definedName name="BA_22" localSheetId="17">#REF!</definedName>
    <definedName name="BA_22">#REF!</definedName>
    <definedName name="BA_23" localSheetId="0">#REF!</definedName>
    <definedName name="BA_23" localSheetId="2">#REF!</definedName>
    <definedName name="BA_23" localSheetId="10">#REF!</definedName>
    <definedName name="BA_23" localSheetId="8">#REF!</definedName>
    <definedName name="BA_23" localSheetId="18">#REF!</definedName>
    <definedName name="BA_23" localSheetId="16">#REF!</definedName>
    <definedName name="BA_23" localSheetId="1">#REF!</definedName>
    <definedName name="BA_23" localSheetId="3">#REF!</definedName>
    <definedName name="BA_23" localSheetId="9">#REF!</definedName>
    <definedName name="BA_23" localSheetId="17">#REF!</definedName>
    <definedName name="BA_23">#REF!</definedName>
    <definedName name="BA_32" localSheetId="0">#REF!</definedName>
    <definedName name="BA_32" localSheetId="2">#REF!</definedName>
    <definedName name="BA_32" localSheetId="10">#REF!</definedName>
    <definedName name="BA_32" localSheetId="8">#REF!</definedName>
    <definedName name="BA_32" localSheetId="18">#REF!</definedName>
    <definedName name="BA_32" localSheetId="16">#REF!</definedName>
    <definedName name="BA_32" localSheetId="1">#REF!</definedName>
    <definedName name="BA_32" localSheetId="3">#REF!</definedName>
    <definedName name="BA_32" localSheetId="9">#REF!</definedName>
    <definedName name="BA_32" localSheetId="17">#REF!</definedName>
    <definedName name="BA_32">#REF!</definedName>
    <definedName name="BA_34" localSheetId="0">#REF!</definedName>
    <definedName name="BA_34" localSheetId="2">#REF!</definedName>
    <definedName name="BA_34" localSheetId="10">#REF!</definedName>
    <definedName name="BA_34" localSheetId="8">#REF!</definedName>
    <definedName name="BA_34" localSheetId="18">#REF!</definedName>
    <definedName name="BA_34" localSheetId="16">#REF!</definedName>
    <definedName name="BA_34" localSheetId="1">#REF!</definedName>
    <definedName name="BA_34" localSheetId="3">#REF!</definedName>
    <definedName name="BA_34" localSheetId="9">#REF!</definedName>
    <definedName name="BA_34" localSheetId="17">#REF!</definedName>
    <definedName name="BA_34">#REF!</definedName>
    <definedName name="BA_39" localSheetId="0">#REF!</definedName>
    <definedName name="BA_39" localSheetId="2">#REF!</definedName>
    <definedName name="BA_39" localSheetId="10">#REF!</definedName>
    <definedName name="BA_39" localSheetId="8">#REF!</definedName>
    <definedName name="BA_39" localSheetId="18">#REF!</definedName>
    <definedName name="BA_39" localSheetId="16">#REF!</definedName>
    <definedName name="BA_39" localSheetId="1">#REF!</definedName>
    <definedName name="BA_39" localSheetId="3">#REF!</definedName>
    <definedName name="BA_39" localSheetId="9">#REF!</definedName>
    <definedName name="BA_39" localSheetId="17">#REF!</definedName>
    <definedName name="BA_39">#REF!</definedName>
    <definedName name="BAL.OCT" localSheetId="0">#REF!</definedName>
    <definedName name="BAL.OCT" localSheetId="2">#REF!</definedName>
    <definedName name="BAL.OCT" localSheetId="10">#REF!</definedName>
    <definedName name="BAL.OCT" localSheetId="8">#REF!</definedName>
    <definedName name="BAL.OCT" localSheetId="18">#REF!</definedName>
    <definedName name="BAL.OCT" localSheetId="16">#REF!</definedName>
    <definedName name="BAL.OCT" localSheetId="1">#REF!</definedName>
    <definedName name="BAL.OCT" localSheetId="3">#REF!</definedName>
    <definedName name="BAL.OCT" localSheetId="9">#REF!</definedName>
    <definedName name="BAL.OCT" localSheetId="17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2">#REF!</definedName>
    <definedName name="_xlnm.Database" localSheetId="10">#REF!</definedName>
    <definedName name="_xlnm.Database" localSheetId="8">#REF!</definedName>
    <definedName name="_xlnm.Database" localSheetId="18">#REF!</definedName>
    <definedName name="_xlnm.Database" localSheetId="16">#REF!</definedName>
    <definedName name="_xlnm.Database" localSheetId="1">#REF!</definedName>
    <definedName name="_xlnm.Database" localSheetId="3">#REF!</definedName>
    <definedName name="_xlnm.Database" localSheetId="9">#REF!</definedName>
    <definedName name="_xlnm.Database" localSheetId="17">#REF!</definedName>
    <definedName name="_xlnm.Database">#REF!</definedName>
    <definedName name="BCE" localSheetId="0">#REF!</definedName>
    <definedName name="BCE" localSheetId="2">#REF!</definedName>
    <definedName name="BCE" localSheetId="10">#REF!</definedName>
    <definedName name="BCE" localSheetId="8">#REF!</definedName>
    <definedName name="BCE" localSheetId="18">#REF!</definedName>
    <definedName name="BCE" localSheetId="16">#REF!</definedName>
    <definedName name="BCE" localSheetId="1">#REF!</definedName>
    <definedName name="BCE" localSheetId="3">#REF!</definedName>
    <definedName name="BCE" localSheetId="9">#REF!</definedName>
    <definedName name="BCE" localSheetId="17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2">'[1]Otras inversiones'!#REF!</definedName>
    <definedName name="C_" localSheetId="10">'[1]Otras inversiones'!#REF!</definedName>
    <definedName name="C_" localSheetId="8">'[1]Otras inversiones'!#REF!</definedName>
    <definedName name="C_" localSheetId="18">'[1]Otras inversiones'!#REF!</definedName>
    <definedName name="C_" localSheetId="16">'[1]Otras inversiones'!#REF!</definedName>
    <definedName name="C_" localSheetId="1">'[1]Otras inversiones'!#REF!</definedName>
    <definedName name="C_" localSheetId="3">'[1]Otras inversiones'!#REF!</definedName>
    <definedName name="C_" localSheetId="9">'[1]Otras inversiones'!#REF!</definedName>
    <definedName name="C_" localSheetId="17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2">'[1]Otras inversiones'!#REF!</definedName>
    <definedName name="CERO" localSheetId="10">'[1]Otras inversiones'!#REF!</definedName>
    <definedName name="CERO" localSheetId="8">'[1]Otras inversiones'!#REF!</definedName>
    <definedName name="CERO" localSheetId="18">'[1]Otras inversiones'!#REF!</definedName>
    <definedName name="CERO" localSheetId="16">'[1]Otras inversiones'!#REF!</definedName>
    <definedName name="CERO" localSheetId="1">'[1]Otras inversiones'!#REF!</definedName>
    <definedName name="CERO" localSheetId="3">'[1]Otras inversiones'!#REF!</definedName>
    <definedName name="CERO" localSheetId="9">'[1]Otras inversiones'!#REF!</definedName>
    <definedName name="CERO" localSheetId="17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2">#REF!</definedName>
    <definedName name="CHILECTRA" localSheetId="10">#REF!</definedName>
    <definedName name="CHILECTRA" localSheetId="8">#REF!</definedName>
    <definedName name="CHILECTRA" localSheetId="18">#REF!</definedName>
    <definedName name="CHILECTRA" localSheetId="16">#REF!</definedName>
    <definedName name="CHILECTRA" localSheetId="1">#REF!</definedName>
    <definedName name="CHILECTRA" localSheetId="3">#REF!</definedName>
    <definedName name="CHILECTRA" localSheetId="9">#REF!</definedName>
    <definedName name="CHILECTRA" localSheetId="17">#REF!</definedName>
    <definedName name="CHILECTRA">#REF!</definedName>
    <definedName name="CINFI" localSheetId="0">#REF!</definedName>
    <definedName name="CINFI" localSheetId="2">#REF!</definedName>
    <definedName name="CINFI" localSheetId="10">#REF!</definedName>
    <definedName name="CINFI" localSheetId="8">#REF!</definedName>
    <definedName name="CINFI" localSheetId="18">#REF!</definedName>
    <definedName name="CINFI" localSheetId="16">#REF!</definedName>
    <definedName name="CINFI" localSheetId="1">#REF!</definedName>
    <definedName name="CINFI" localSheetId="3">#REF!</definedName>
    <definedName name="CINFI" localSheetId="9">#REF!</definedName>
    <definedName name="CINFI" localSheetId="17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2">#REF!</definedName>
    <definedName name="CONSTRUCTORA" localSheetId="10">#REF!</definedName>
    <definedName name="CONSTRUCTORA" localSheetId="8">#REF!</definedName>
    <definedName name="CONSTRUCTORA" localSheetId="18">#REF!</definedName>
    <definedName name="CONSTRUCTORA" localSheetId="16">#REF!</definedName>
    <definedName name="CONSTRUCTORA" localSheetId="1">#REF!</definedName>
    <definedName name="CONSTRUCTORA" localSheetId="3">#REF!</definedName>
    <definedName name="CONSTRUCTORA" localSheetId="9">#REF!</definedName>
    <definedName name="CONSTRUCTORA" localSheetId="17">#REF!</definedName>
    <definedName name="CONSTRUCTORA">#REF!</definedName>
    <definedName name="CONTRA" localSheetId="0">'[1]Otras inversiones'!#REF!</definedName>
    <definedName name="CONTRA" localSheetId="2">'[1]Otras inversiones'!#REF!</definedName>
    <definedName name="CONTRA" localSheetId="10">'[1]Otras inversiones'!#REF!</definedName>
    <definedName name="CONTRA" localSheetId="8">'[1]Otras inversiones'!#REF!</definedName>
    <definedName name="CONTRA" localSheetId="18">'[1]Otras inversiones'!#REF!</definedName>
    <definedName name="CONTRA" localSheetId="16">'[1]Otras inversiones'!#REF!</definedName>
    <definedName name="CONTRA" localSheetId="1">'[1]Otras inversiones'!#REF!</definedName>
    <definedName name="CONTRA" localSheetId="3">'[1]Otras inversiones'!#REF!</definedName>
    <definedName name="CONTRA" localSheetId="9">'[1]Otras inversiones'!#REF!</definedName>
    <definedName name="CONTRA" localSheetId="17">'[1]Otras inversiones'!#REF!</definedName>
    <definedName name="CONTRA">'[1]Otras inversiones'!#REF!</definedName>
    <definedName name="COPIA1" localSheetId="0">#REF!</definedName>
    <definedName name="COPIA1" localSheetId="2">#REF!</definedName>
    <definedName name="COPIA1" localSheetId="10">#REF!</definedName>
    <definedName name="COPIA1" localSheetId="8">#REF!</definedName>
    <definedName name="COPIA1" localSheetId="18">#REF!</definedName>
    <definedName name="COPIA1" localSheetId="16">#REF!</definedName>
    <definedName name="COPIA1" localSheetId="1">#REF!</definedName>
    <definedName name="COPIA1" localSheetId="3">#REF!</definedName>
    <definedName name="COPIA1" localSheetId="9">#REF!</definedName>
    <definedName name="COPIA1" localSheetId="17">#REF!</definedName>
    <definedName name="COPIA1">#REF!</definedName>
    <definedName name="COPIA1A" localSheetId="0">#REF!</definedName>
    <definedName name="COPIA1A" localSheetId="2">#REF!</definedName>
    <definedName name="COPIA1A" localSheetId="10">#REF!</definedName>
    <definedName name="COPIA1A" localSheetId="8">#REF!</definedName>
    <definedName name="COPIA1A" localSheetId="18">#REF!</definedName>
    <definedName name="COPIA1A" localSheetId="16">#REF!</definedName>
    <definedName name="COPIA1A" localSheetId="1">#REF!</definedName>
    <definedName name="COPIA1A" localSheetId="3">#REF!</definedName>
    <definedName name="COPIA1A" localSheetId="9">#REF!</definedName>
    <definedName name="COPIA1A" localSheetId="17">#REF!</definedName>
    <definedName name="COPIA1A">#REF!</definedName>
    <definedName name="COPY" localSheetId="0">[1]Acciones!#REF!</definedName>
    <definedName name="COPY" localSheetId="2">[1]Acciones!#REF!</definedName>
    <definedName name="COPY" localSheetId="10">[1]Acciones!#REF!</definedName>
    <definedName name="COPY" localSheetId="8">[1]Acciones!#REF!</definedName>
    <definedName name="COPY" localSheetId="18">[1]Acciones!#REF!</definedName>
    <definedName name="COPY" localSheetId="16">[1]Acciones!#REF!</definedName>
    <definedName name="COPY" localSheetId="1">[1]Acciones!#REF!</definedName>
    <definedName name="COPY" localSheetId="3">[1]Acciones!#REF!</definedName>
    <definedName name="COPY" localSheetId="9">[1]Acciones!#REF!</definedName>
    <definedName name="COPY" localSheetId="17">[1]Acciones!#REF!</definedName>
    <definedName name="COPY">[1]Acciones!#REF!</definedName>
    <definedName name="CORFIVALLE" localSheetId="0">#REF!</definedName>
    <definedName name="CORFIVALLE" localSheetId="2">#REF!</definedName>
    <definedName name="CORFIVALLE" localSheetId="10">#REF!</definedName>
    <definedName name="CORFIVALLE" localSheetId="8">#REF!</definedName>
    <definedName name="CORFIVALLE" localSheetId="18">#REF!</definedName>
    <definedName name="CORFIVALLE" localSheetId="16">#REF!</definedName>
    <definedName name="CORFIVALLE" localSheetId="1">#REF!</definedName>
    <definedName name="CORFIVALLE" localSheetId="3">#REF!</definedName>
    <definedName name="CORFIVALLE" localSheetId="9">#REF!</definedName>
    <definedName name="CORFIVALLE" localSheetId="17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2">#REF!</definedName>
    <definedName name="cua" localSheetId="10">#REF!</definedName>
    <definedName name="cua" localSheetId="8">#REF!</definedName>
    <definedName name="cua" localSheetId="18">#REF!</definedName>
    <definedName name="cua" localSheetId="16">#REF!</definedName>
    <definedName name="cua" localSheetId="1">#REF!</definedName>
    <definedName name="cua" localSheetId="3">#REF!</definedName>
    <definedName name="cua" localSheetId="9">#REF!</definedName>
    <definedName name="cua" localSheetId="17">#REF!</definedName>
    <definedName name="cua">#REF!</definedName>
    <definedName name="CUADRO13" localSheetId="0">#REF!</definedName>
    <definedName name="CUADRO13" localSheetId="2">#REF!</definedName>
    <definedName name="CUADRO13" localSheetId="10">#REF!</definedName>
    <definedName name="CUADRO13" localSheetId="8">#REF!</definedName>
    <definedName name="CUADRO13" localSheetId="18">#REF!</definedName>
    <definedName name="CUADRO13" localSheetId="16">#REF!</definedName>
    <definedName name="CUADRO13" localSheetId="1">#REF!</definedName>
    <definedName name="CUADRO13" localSheetId="3">#REF!</definedName>
    <definedName name="CUADRO13" localSheetId="9">#REF!</definedName>
    <definedName name="CUADRO13" localSheetId="17">#REF!</definedName>
    <definedName name="CUADRO13">#REF!</definedName>
    <definedName name="CUENTA" localSheetId="0">#REF!</definedName>
    <definedName name="CUENTA" localSheetId="2">#REF!</definedName>
    <definedName name="CUENTA" localSheetId="10">#REF!</definedName>
    <definedName name="CUENTA" localSheetId="8">#REF!</definedName>
    <definedName name="CUENTA" localSheetId="18">#REF!</definedName>
    <definedName name="CUENTA" localSheetId="16">#REF!</definedName>
    <definedName name="CUENTA" localSheetId="1">#REF!</definedName>
    <definedName name="CUENTA" localSheetId="3">#REF!</definedName>
    <definedName name="CUENTA" localSheetId="9">#REF!</definedName>
    <definedName name="CUENTA" localSheetId="17">#REF!</definedName>
    <definedName name="CUENTA">#REF!</definedName>
    <definedName name="CuentaCase" localSheetId="0">#REF!</definedName>
    <definedName name="CuentaCase" localSheetId="2">#REF!</definedName>
    <definedName name="CuentaCase" localSheetId="10">#REF!</definedName>
    <definedName name="CuentaCase" localSheetId="8">#REF!</definedName>
    <definedName name="CuentaCase" localSheetId="18">#REF!</definedName>
    <definedName name="CuentaCase" localSheetId="16">#REF!</definedName>
    <definedName name="CuentaCase" localSheetId="1">#REF!</definedName>
    <definedName name="CuentaCase" localSheetId="3">#REF!</definedName>
    <definedName name="CuentaCase" localSheetId="9">#REF!</definedName>
    <definedName name="CuentaCase" localSheetId="17">#REF!</definedName>
    <definedName name="CuentaCase">#REF!</definedName>
    <definedName name="d" localSheetId="0">[1]Acciones!#REF!</definedName>
    <definedName name="d" localSheetId="2">[1]Acciones!#REF!</definedName>
    <definedName name="d" localSheetId="10">[1]Acciones!#REF!</definedName>
    <definedName name="d" localSheetId="8">[1]Acciones!#REF!</definedName>
    <definedName name="d" localSheetId="18">[1]Acciones!#REF!</definedName>
    <definedName name="d" localSheetId="16">[1]Acciones!#REF!</definedName>
    <definedName name="d" localSheetId="1">[1]Acciones!#REF!</definedName>
    <definedName name="d" localSheetId="3">[1]Acciones!#REF!</definedName>
    <definedName name="d" localSheetId="9">[1]Acciones!#REF!</definedName>
    <definedName name="d" localSheetId="17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2">#REF!</definedName>
    <definedName name="dagnober" localSheetId="10">#REF!</definedName>
    <definedName name="dagnober" localSheetId="8">#REF!</definedName>
    <definedName name="dagnober" localSheetId="18">#REF!</definedName>
    <definedName name="dagnober" localSheetId="16">#REF!</definedName>
    <definedName name="dagnober" localSheetId="1">#REF!</definedName>
    <definedName name="dagnober" localSheetId="3">#REF!</definedName>
    <definedName name="dagnober" localSheetId="9">#REF!</definedName>
    <definedName name="dagnober" localSheetId="17">#REF!</definedName>
    <definedName name="dagnober">#REF!</definedName>
    <definedName name="DATOS0" localSheetId="0">'[1]Otras inversiones'!#REF!</definedName>
    <definedName name="DATOS0" localSheetId="2">'[1]Otras inversiones'!#REF!</definedName>
    <definedName name="DATOS0" localSheetId="10">'[1]Otras inversiones'!#REF!</definedName>
    <definedName name="DATOS0" localSheetId="8">'[1]Otras inversiones'!#REF!</definedName>
    <definedName name="DATOS0" localSheetId="18">'[1]Otras inversiones'!#REF!</definedName>
    <definedName name="DATOS0" localSheetId="16">'[1]Otras inversiones'!#REF!</definedName>
    <definedName name="DATOS0" localSheetId="1">'[1]Otras inversiones'!#REF!</definedName>
    <definedName name="DATOS0" localSheetId="3">'[1]Otras inversiones'!#REF!</definedName>
    <definedName name="DATOS0" localSheetId="9">'[1]Otras inversiones'!#REF!</definedName>
    <definedName name="DATOS0" localSheetId="17">'[1]Otras inversiones'!#REF!</definedName>
    <definedName name="DATOS0">'[1]Otras inversiones'!#REF!</definedName>
    <definedName name="DATOS0A" localSheetId="0">[1]Acciones!#REF!</definedName>
    <definedName name="DATOS0A" localSheetId="2">[1]Acciones!#REF!</definedName>
    <definedName name="DATOS0A" localSheetId="10">[1]Acciones!#REF!</definedName>
    <definedName name="DATOS0A" localSheetId="8">[1]Acciones!#REF!</definedName>
    <definedName name="DATOS0A" localSheetId="18">[1]Acciones!#REF!</definedName>
    <definedName name="DATOS0A" localSheetId="16">[1]Acciones!#REF!</definedName>
    <definedName name="DATOS0A" localSheetId="1">[1]Acciones!#REF!</definedName>
    <definedName name="DATOS0A" localSheetId="3">[1]Acciones!#REF!</definedName>
    <definedName name="DATOS0A" localSheetId="9">[1]Acciones!#REF!</definedName>
    <definedName name="DATOS0A" localSheetId="17">[1]Acciones!#REF!</definedName>
    <definedName name="DATOS0A">[1]Acciones!#REF!</definedName>
    <definedName name="DATOS0B" localSheetId="0">#REF!</definedName>
    <definedName name="DATOS0B" localSheetId="2">#REF!</definedName>
    <definedName name="DATOS0B" localSheetId="10">#REF!</definedName>
    <definedName name="DATOS0B" localSheetId="8">#REF!</definedName>
    <definedName name="DATOS0B" localSheetId="18">#REF!</definedName>
    <definedName name="DATOS0B" localSheetId="16">#REF!</definedName>
    <definedName name="DATOS0B" localSheetId="1">#REF!</definedName>
    <definedName name="DATOS0B" localSheetId="3">#REF!</definedName>
    <definedName name="DATOS0B" localSheetId="9">#REF!</definedName>
    <definedName name="DATOS0B" localSheetId="17">#REF!</definedName>
    <definedName name="DATOS0B">#REF!</definedName>
    <definedName name="DATOS0C" localSheetId="0">#REF!</definedName>
    <definedName name="DATOS0C" localSheetId="2">#REF!</definedName>
    <definedName name="DATOS0C" localSheetId="10">#REF!</definedName>
    <definedName name="DATOS0C" localSheetId="8">#REF!</definedName>
    <definedName name="DATOS0C" localSheetId="18">#REF!</definedName>
    <definedName name="DATOS0C" localSheetId="16">#REF!</definedName>
    <definedName name="DATOS0C" localSheetId="1">#REF!</definedName>
    <definedName name="DATOS0C" localSheetId="3">#REF!</definedName>
    <definedName name="DATOS0C" localSheetId="9">#REF!</definedName>
    <definedName name="DATOS0C" localSheetId="17">#REF!</definedName>
    <definedName name="DATOS0C">#REF!</definedName>
    <definedName name="DATOS1B" localSheetId="0">#REF!</definedName>
    <definedName name="DATOS1B" localSheetId="2">#REF!</definedName>
    <definedName name="DATOS1B" localSheetId="10">#REF!</definedName>
    <definedName name="DATOS1B" localSheetId="8">#REF!</definedName>
    <definedName name="DATOS1B" localSheetId="18">#REF!</definedName>
    <definedName name="DATOS1B" localSheetId="16">#REF!</definedName>
    <definedName name="DATOS1B" localSheetId="1">#REF!</definedName>
    <definedName name="DATOS1B" localSheetId="3">#REF!</definedName>
    <definedName name="DATOS1B" localSheetId="9">#REF!</definedName>
    <definedName name="DATOS1B" localSheetId="17">#REF!</definedName>
    <definedName name="DATOS1B">#REF!</definedName>
    <definedName name="DATOS1C" localSheetId="0">#REF!</definedName>
    <definedName name="DATOS1C" localSheetId="2">#REF!</definedName>
    <definedName name="DATOS1C" localSheetId="10">#REF!</definedName>
    <definedName name="DATOS1C" localSheetId="8">#REF!</definedName>
    <definedName name="DATOS1C" localSheetId="18">#REF!</definedName>
    <definedName name="DATOS1C" localSheetId="16">#REF!</definedName>
    <definedName name="DATOS1C" localSheetId="1">#REF!</definedName>
    <definedName name="DATOS1C" localSheetId="3">#REF!</definedName>
    <definedName name="DATOS1C" localSheetId="9">#REF!</definedName>
    <definedName name="DATOS1C" localSheetId="17">#REF!</definedName>
    <definedName name="DATOS1C">#REF!</definedName>
    <definedName name="DATOSE" localSheetId="0">#REF!</definedName>
    <definedName name="DATOSE" localSheetId="2">#REF!</definedName>
    <definedName name="DATOSE" localSheetId="10">#REF!</definedName>
    <definedName name="DATOSE" localSheetId="8">#REF!</definedName>
    <definedName name="DATOSE" localSheetId="18">#REF!</definedName>
    <definedName name="DATOSE" localSheetId="16">#REF!</definedName>
    <definedName name="DATOSE" localSheetId="1">#REF!</definedName>
    <definedName name="DATOSE" localSheetId="3">#REF!</definedName>
    <definedName name="DATOSE" localSheetId="9">#REF!</definedName>
    <definedName name="DATOSE" localSheetId="17">#REF!</definedName>
    <definedName name="DATOSE">#REF!</definedName>
    <definedName name="DATOSI" localSheetId="0">#REF!</definedName>
    <definedName name="DATOSI" localSheetId="2">#REF!</definedName>
    <definedName name="DATOSI" localSheetId="10">#REF!</definedName>
    <definedName name="DATOSI" localSheetId="8">#REF!</definedName>
    <definedName name="DATOSI" localSheetId="18">#REF!</definedName>
    <definedName name="DATOSI" localSheetId="16">#REF!</definedName>
    <definedName name="DATOSI" localSheetId="1">#REF!</definedName>
    <definedName name="DATOSI" localSheetId="3">#REF!</definedName>
    <definedName name="DATOSI" localSheetId="9">#REF!</definedName>
    <definedName name="DATOSI" localSheetId="17">#REF!</definedName>
    <definedName name="DATOSI">#REF!</definedName>
    <definedName name="DATOST" localSheetId="0">#REF!</definedName>
    <definedName name="DATOST" localSheetId="2">#REF!</definedName>
    <definedName name="DATOST" localSheetId="10">#REF!</definedName>
    <definedName name="DATOST" localSheetId="8">#REF!</definedName>
    <definedName name="DATOST" localSheetId="18">#REF!</definedName>
    <definedName name="DATOST" localSheetId="16">#REF!</definedName>
    <definedName name="DATOST" localSheetId="1">#REF!</definedName>
    <definedName name="DATOST" localSheetId="3">#REF!</definedName>
    <definedName name="DATOST" localSheetId="9">#REF!</definedName>
    <definedName name="DATOST" localSheetId="17">#REF!</definedName>
    <definedName name="DATOST">#REF!</definedName>
    <definedName name="ded">'[15]EMGESA '!$A:$F</definedName>
    <definedName name="DIPREL" localSheetId="0">#REF!</definedName>
    <definedName name="DIPREL" localSheetId="2">#REF!</definedName>
    <definedName name="DIPREL" localSheetId="10">#REF!</definedName>
    <definedName name="DIPREL" localSheetId="8">#REF!</definedName>
    <definedName name="DIPREL" localSheetId="18">#REF!</definedName>
    <definedName name="DIPREL" localSheetId="16">#REF!</definedName>
    <definedName name="DIPREL" localSheetId="1">#REF!</definedName>
    <definedName name="DIPREL" localSheetId="3">#REF!</definedName>
    <definedName name="DIPREL" localSheetId="9">#REF!</definedName>
    <definedName name="DIPREL" localSheetId="17">#REF!</definedName>
    <definedName name="DIPREL">#REF!</definedName>
    <definedName name="DIVIPAR" localSheetId="0">#REF!</definedName>
    <definedName name="DIVIPAR" localSheetId="2">#REF!</definedName>
    <definedName name="DIVIPAR" localSheetId="10">#REF!</definedName>
    <definedName name="DIVIPAR" localSheetId="8">#REF!</definedName>
    <definedName name="DIVIPAR" localSheetId="18">#REF!</definedName>
    <definedName name="DIVIPAR" localSheetId="16">#REF!</definedName>
    <definedName name="DIVIPAR" localSheetId="1">#REF!</definedName>
    <definedName name="DIVIPAR" localSheetId="3">#REF!</definedName>
    <definedName name="DIVIPAR" localSheetId="9">#REF!</definedName>
    <definedName name="DIVIPAR" localSheetId="17">#REF!</definedName>
    <definedName name="DIVIPAR">#REF!</definedName>
    <definedName name="DOLARES" localSheetId="0">#REF!</definedName>
    <definedName name="DOLARES" localSheetId="2">#REF!</definedName>
    <definedName name="DOLARES" localSheetId="10">#REF!</definedName>
    <definedName name="DOLARES" localSheetId="8">#REF!</definedName>
    <definedName name="DOLARES" localSheetId="18">#REF!</definedName>
    <definedName name="DOLARES" localSheetId="16">#REF!</definedName>
    <definedName name="DOLARES" localSheetId="1">#REF!</definedName>
    <definedName name="DOLARES" localSheetId="3">#REF!</definedName>
    <definedName name="DOLARES" localSheetId="9">#REF!</definedName>
    <definedName name="DOLARES" localSheetId="17">#REF!</definedName>
    <definedName name="DOLARES">#REF!</definedName>
    <definedName name="E.RES.OCT" localSheetId="0">#REF!</definedName>
    <definedName name="E.RES.OCT" localSheetId="2">#REF!</definedName>
    <definedName name="E.RES.OCT" localSheetId="10">#REF!</definedName>
    <definedName name="E.RES.OCT" localSheetId="8">#REF!</definedName>
    <definedName name="E.RES.OCT" localSheetId="18">#REF!</definedName>
    <definedName name="E.RES.OCT" localSheetId="16">#REF!</definedName>
    <definedName name="E.RES.OCT" localSheetId="1">#REF!</definedName>
    <definedName name="E.RES.OCT" localSheetId="3">#REF!</definedName>
    <definedName name="E.RES.OCT" localSheetId="9">#REF!</definedName>
    <definedName name="E.RES.OCT" localSheetId="17">#REF!</definedName>
    <definedName name="E.RES.OCT">#REF!</definedName>
    <definedName name="ee" localSheetId="0">#REF!</definedName>
    <definedName name="ee" localSheetId="2">#REF!</definedName>
    <definedName name="ee" localSheetId="10">#REF!</definedName>
    <definedName name="ee" localSheetId="8">#REF!</definedName>
    <definedName name="ee" localSheetId="18">#REF!</definedName>
    <definedName name="ee" localSheetId="16">#REF!</definedName>
    <definedName name="ee" localSheetId="1">#REF!</definedName>
    <definedName name="ee" localSheetId="3">#REF!</definedName>
    <definedName name="ee" localSheetId="9">#REF!</definedName>
    <definedName name="ee" localSheetId="17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2">'[1]Otras inversiones'!#REF!</definedName>
    <definedName name="ENTER" localSheetId="10">'[1]Otras inversiones'!#REF!</definedName>
    <definedName name="ENTER" localSheetId="8">'[1]Otras inversiones'!#REF!</definedName>
    <definedName name="ENTER" localSheetId="18">'[1]Otras inversiones'!#REF!</definedName>
    <definedName name="ENTER" localSheetId="16">'[1]Otras inversiones'!#REF!</definedName>
    <definedName name="ENTER" localSheetId="1">'[1]Otras inversiones'!#REF!</definedName>
    <definedName name="ENTER" localSheetId="3">'[1]Otras inversiones'!#REF!</definedName>
    <definedName name="ENTER" localSheetId="9">'[1]Otras inversiones'!#REF!</definedName>
    <definedName name="ENTER" localSheetId="17">'[1]Otras inversiones'!#REF!</definedName>
    <definedName name="ENTER">'[1]Otras inversiones'!#REF!</definedName>
    <definedName name="ENTER1" localSheetId="0">'[1]Otras inversiones'!#REF!</definedName>
    <definedName name="ENTER1" localSheetId="2">'[1]Otras inversiones'!#REF!</definedName>
    <definedName name="ENTER1" localSheetId="10">'[1]Otras inversiones'!#REF!</definedName>
    <definedName name="ENTER1" localSheetId="8">'[1]Otras inversiones'!#REF!</definedName>
    <definedName name="ENTER1" localSheetId="18">'[1]Otras inversiones'!#REF!</definedName>
    <definedName name="ENTER1" localSheetId="16">'[1]Otras inversiones'!#REF!</definedName>
    <definedName name="ENTER1" localSheetId="1">'[1]Otras inversiones'!#REF!</definedName>
    <definedName name="ENTER1" localSheetId="3">'[1]Otras inversiones'!#REF!</definedName>
    <definedName name="ENTER1" localSheetId="9">'[1]Otras inversiones'!#REF!</definedName>
    <definedName name="ENTER1" localSheetId="17">'[1]Otras inversiones'!#REF!</definedName>
    <definedName name="ENTER1">'[1]Otras inversiones'!#REF!</definedName>
    <definedName name="ENTRA" localSheetId="0">'[1]Otras inversiones'!#REF!</definedName>
    <definedName name="ENTRA" localSheetId="2">'[1]Otras inversiones'!#REF!</definedName>
    <definedName name="ENTRA" localSheetId="10">'[1]Otras inversiones'!#REF!</definedName>
    <definedName name="ENTRA" localSheetId="8">'[1]Otras inversiones'!#REF!</definedName>
    <definedName name="ENTRA" localSheetId="18">'[1]Otras inversiones'!#REF!</definedName>
    <definedName name="ENTRA" localSheetId="16">'[1]Otras inversiones'!#REF!</definedName>
    <definedName name="ENTRA" localSheetId="1">'[1]Otras inversiones'!#REF!</definedName>
    <definedName name="ENTRA" localSheetId="3">'[1]Otras inversiones'!#REF!</definedName>
    <definedName name="ENTRA" localSheetId="9">'[1]Otras inversiones'!#REF!</definedName>
    <definedName name="ENTRA" localSheetId="17">'[1]Otras inversiones'!#REF!</definedName>
    <definedName name="ENTRA">'[1]Otras inversiones'!#REF!</definedName>
    <definedName name="ERROR" localSheetId="0">'[1]Otras inversiones'!#REF!</definedName>
    <definedName name="ERROR" localSheetId="2">'[1]Otras inversiones'!#REF!</definedName>
    <definedName name="ERROR" localSheetId="10">'[1]Otras inversiones'!#REF!</definedName>
    <definedName name="ERROR" localSheetId="8">'[1]Otras inversiones'!#REF!</definedName>
    <definedName name="ERROR" localSheetId="18">'[1]Otras inversiones'!#REF!</definedName>
    <definedName name="ERROR" localSheetId="16">'[1]Otras inversiones'!#REF!</definedName>
    <definedName name="ERROR" localSheetId="1">'[1]Otras inversiones'!#REF!</definedName>
    <definedName name="ERROR" localSheetId="3">'[1]Otras inversiones'!#REF!</definedName>
    <definedName name="ERROR" localSheetId="9">'[1]Otras inversiones'!#REF!</definedName>
    <definedName name="ERROR" localSheetId="17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2">#REF!</definedName>
    <definedName name="EXTRANJERA" localSheetId="10">#REF!</definedName>
    <definedName name="EXTRANJERA" localSheetId="8">#REF!</definedName>
    <definedName name="EXTRANJERA" localSheetId="18">#REF!</definedName>
    <definedName name="EXTRANJERA" localSheetId="16">#REF!</definedName>
    <definedName name="EXTRANJERA" localSheetId="1">#REF!</definedName>
    <definedName name="EXTRANJERA" localSheetId="3">#REF!</definedName>
    <definedName name="EXTRANJERA" localSheetId="9">#REF!</definedName>
    <definedName name="EXTRANJERA" localSheetId="17">#REF!</definedName>
    <definedName name="EXTRANJERA">#REF!</definedName>
    <definedName name="FechaAplica">[17]Resumen!$D$72</definedName>
    <definedName name="ff" localSheetId="0">#REF!</definedName>
    <definedName name="ff" localSheetId="2">#REF!</definedName>
    <definedName name="ff" localSheetId="10">#REF!</definedName>
    <definedName name="ff" localSheetId="8">#REF!</definedName>
    <definedName name="ff" localSheetId="18">#REF!</definedName>
    <definedName name="ff" localSheetId="16">#REF!</definedName>
    <definedName name="ff" localSheetId="1">#REF!</definedName>
    <definedName name="ff" localSheetId="3">#REF!</definedName>
    <definedName name="ff" localSheetId="9">#REF!</definedName>
    <definedName name="ff" localSheetId="17">#REF!</definedName>
    <definedName name="ff">#REF!</definedName>
    <definedName name="FILA" localSheetId="0">'[1]Otras inversiones'!#REF!</definedName>
    <definedName name="FILA" localSheetId="2">'[1]Otras inversiones'!#REF!</definedName>
    <definedName name="FILA" localSheetId="10">'[1]Otras inversiones'!#REF!</definedName>
    <definedName name="FILA" localSheetId="8">'[1]Otras inversiones'!#REF!</definedName>
    <definedName name="FILA" localSheetId="18">'[1]Otras inversiones'!#REF!</definedName>
    <definedName name="FILA" localSheetId="16">'[1]Otras inversiones'!#REF!</definedName>
    <definedName name="FILA" localSheetId="1">'[1]Otras inversiones'!#REF!</definedName>
    <definedName name="FILA" localSheetId="3">'[1]Otras inversiones'!#REF!</definedName>
    <definedName name="FILA" localSheetId="9">'[1]Otras inversiones'!#REF!</definedName>
    <definedName name="FILA" localSheetId="17">'[1]Otras inversiones'!#REF!</definedName>
    <definedName name="FILA">'[1]Otras inversiones'!#REF!</definedName>
    <definedName name="FlujoInicial" localSheetId="0">#REF!</definedName>
    <definedName name="FlujoInicial" localSheetId="2">#REF!</definedName>
    <definedName name="FlujoInicial" localSheetId="10">#REF!</definedName>
    <definedName name="FlujoInicial" localSheetId="8">#REF!</definedName>
    <definedName name="FlujoInicial" localSheetId="18">#REF!</definedName>
    <definedName name="FlujoInicial" localSheetId="16">#REF!</definedName>
    <definedName name="FlujoInicial" localSheetId="1">#REF!</definedName>
    <definedName name="FlujoInicial" localSheetId="3">#REF!</definedName>
    <definedName name="FlujoInicial" localSheetId="9">#REF!</definedName>
    <definedName name="FlujoInicial" localSheetId="17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2">#REF!</definedName>
    <definedName name="formato3" localSheetId="10">#REF!</definedName>
    <definedName name="formato3" localSheetId="8">#REF!</definedName>
    <definedName name="formato3" localSheetId="18">#REF!</definedName>
    <definedName name="formato3" localSheetId="16">#REF!</definedName>
    <definedName name="formato3" localSheetId="1">#REF!</definedName>
    <definedName name="formato3" localSheetId="3">#REF!</definedName>
    <definedName name="formato3" localSheetId="9">#REF!</definedName>
    <definedName name="formato3" localSheetId="17">#REF!</definedName>
    <definedName name="formato3">#REF!</definedName>
    <definedName name="formato4" localSheetId="0">#REF!</definedName>
    <definedName name="formato4" localSheetId="2">#REF!</definedName>
    <definedName name="formato4" localSheetId="10">#REF!</definedName>
    <definedName name="formato4" localSheetId="8">#REF!</definedName>
    <definedName name="formato4" localSheetId="18">#REF!</definedName>
    <definedName name="formato4" localSheetId="16">#REF!</definedName>
    <definedName name="formato4" localSheetId="1">#REF!</definedName>
    <definedName name="formato4" localSheetId="3">#REF!</definedName>
    <definedName name="formato4" localSheetId="9">#REF!</definedName>
    <definedName name="formato4" localSheetId="17">#REF!</definedName>
    <definedName name="formato4">#REF!</definedName>
    <definedName name="FUENTES">[16]EFAF!$I$37:$J$96</definedName>
    <definedName name="GRABAR" localSheetId="0">'[1]Otras inversiones'!#REF!</definedName>
    <definedName name="GRABAR" localSheetId="2">'[1]Otras inversiones'!#REF!</definedName>
    <definedName name="GRABAR" localSheetId="10">'[1]Otras inversiones'!#REF!</definedName>
    <definedName name="GRABAR" localSheetId="8">'[1]Otras inversiones'!#REF!</definedName>
    <definedName name="GRABAR" localSheetId="18">'[1]Otras inversiones'!#REF!</definedName>
    <definedName name="GRABAR" localSheetId="16">'[1]Otras inversiones'!#REF!</definedName>
    <definedName name="GRABAR" localSheetId="1">'[1]Otras inversiones'!#REF!</definedName>
    <definedName name="GRABAR" localSheetId="3">'[1]Otras inversiones'!#REF!</definedName>
    <definedName name="GRABAR" localSheetId="9">'[1]Otras inversiones'!#REF!</definedName>
    <definedName name="GRABAR" localSheetId="17">'[1]Otras inversiones'!#REF!</definedName>
    <definedName name="GRABAR">'[1]Otras inversiones'!#REF!</definedName>
    <definedName name="HORA" localSheetId="0">'[1]Otras inversiones'!#REF!</definedName>
    <definedName name="HORA" localSheetId="2">'[1]Otras inversiones'!#REF!</definedName>
    <definedName name="HORA" localSheetId="10">'[1]Otras inversiones'!#REF!</definedName>
    <definedName name="HORA" localSheetId="8">'[1]Otras inversiones'!#REF!</definedName>
    <definedName name="HORA" localSheetId="18">'[1]Otras inversiones'!#REF!</definedName>
    <definedName name="HORA" localSheetId="16">'[1]Otras inversiones'!#REF!</definedName>
    <definedName name="HORA" localSheetId="1">'[1]Otras inversiones'!#REF!</definedName>
    <definedName name="HORA" localSheetId="3">'[1]Otras inversiones'!#REF!</definedName>
    <definedName name="HORA" localSheetId="9">'[1]Otras inversiones'!#REF!</definedName>
    <definedName name="HORA" localSheetId="17">'[1]Otras inversiones'!#REF!</definedName>
    <definedName name="HORA">'[1]Otras inversiones'!#REF!</definedName>
    <definedName name="I" localSheetId="0">[1]Acciones!#REF!</definedName>
    <definedName name="I" localSheetId="2">[1]Acciones!#REF!</definedName>
    <definedName name="I" localSheetId="10">[1]Acciones!#REF!</definedName>
    <definedName name="I" localSheetId="8">[1]Acciones!#REF!</definedName>
    <definedName name="I" localSheetId="18">[1]Acciones!#REF!</definedName>
    <definedName name="I" localSheetId="16">[1]Acciones!#REF!</definedName>
    <definedName name="I" localSheetId="1">[1]Acciones!#REF!</definedName>
    <definedName name="I" localSheetId="3">[1]Acciones!#REF!</definedName>
    <definedName name="I" localSheetId="9">[1]Acciones!#REF!</definedName>
    <definedName name="I" localSheetId="17">[1]Acciones!#REF!</definedName>
    <definedName name="I">[1]Acciones!#REF!</definedName>
    <definedName name="iii" localSheetId="0">'[1]Otras inversiones'!#REF!</definedName>
    <definedName name="iii" localSheetId="2">'[1]Otras inversiones'!#REF!</definedName>
    <definedName name="iii" localSheetId="10">'[1]Otras inversiones'!#REF!</definedName>
    <definedName name="iii" localSheetId="8">'[1]Otras inversiones'!#REF!</definedName>
    <definedName name="iii" localSheetId="18">'[1]Otras inversiones'!#REF!</definedName>
    <definedName name="iii" localSheetId="16">'[1]Otras inversiones'!#REF!</definedName>
    <definedName name="iii" localSheetId="1">'[1]Otras inversiones'!#REF!</definedName>
    <definedName name="iii" localSheetId="3">'[1]Otras inversiones'!#REF!</definedName>
    <definedName name="iii" localSheetId="9">'[1]Otras inversiones'!#REF!</definedName>
    <definedName name="iii" localSheetId="17">'[1]Otras inversiones'!#REF!</definedName>
    <definedName name="iii">'[1]Otras inversiones'!#REF!</definedName>
    <definedName name="IIMV" localSheetId="0">#REF!</definedName>
    <definedName name="IIMV" localSheetId="2">#REF!</definedName>
    <definedName name="IIMV" localSheetId="10">#REF!</definedName>
    <definedName name="IIMV" localSheetId="8">#REF!</definedName>
    <definedName name="IIMV" localSheetId="18">#REF!</definedName>
    <definedName name="IIMV" localSheetId="16">#REF!</definedName>
    <definedName name="IIMV" localSheetId="1">#REF!</definedName>
    <definedName name="IIMV" localSheetId="3">#REF!</definedName>
    <definedName name="IIMV" localSheetId="9">#REF!</definedName>
    <definedName name="IIMV" localSheetId="17">#REF!</definedName>
    <definedName name="IIMV">#REF!</definedName>
    <definedName name="IIMVCORACEROS__." localSheetId="0">#REF!</definedName>
    <definedName name="IIMVCORACEROS__." localSheetId="2">#REF!</definedName>
    <definedName name="IIMVCORACEROS__." localSheetId="10">#REF!</definedName>
    <definedName name="IIMVCORACEROS__." localSheetId="8">#REF!</definedName>
    <definedName name="IIMVCORACEROS__." localSheetId="18">#REF!</definedName>
    <definedName name="IIMVCORACEROS__." localSheetId="16">#REF!</definedName>
    <definedName name="IIMVCORACEROS__." localSheetId="1">#REF!</definedName>
    <definedName name="IIMVCORACEROS__." localSheetId="3">#REF!</definedName>
    <definedName name="IIMVCORACEROS__." localSheetId="9">#REF!</definedName>
    <definedName name="IIMVCORACEROS__." localSheetId="17">#REF!</definedName>
    <definedName name="IIMVCORACEROS__.">#REF!</definedName>
    <definedName name="IMPRESION" localSheetId="0">'[1]Otras inversiones'!#REF!</definedName>
    <definedName name="IMPRESION" localSheetId="2">'[1]Otras inversiones'!#REF!</definedName>
    <definedName name="IMPRESION" localSheetId="10">'[1]Otras inversiones'!#REF!</definedName>
    <definedName name="IMPRESION" localSheetId="8">'[1]Otras inversiones'!#REF!</definedName>
    <definedName name="IMPRESION" localSheetId="18">'[1]Otras inversiones'!#REF!</definedName>
    <definedName name="IMPRESION" localSheetId="16">'[1]Otras inversiones'!#REF!</definedName>
    <definedName name="IMPRESION" localSheetId="1">'[1]Otras inversiones'!#REF!</definedName>
    <definedName name="IMPRESION" localSheetId="3">'[1]Otras inversiones'!#REF!</definedName>
    <definedName name="IMPRESION" localSheetId="9">'[1]Otras inversiones'!#REF!</definedName>
    <definedName name="IMPRESION" localSheetId="17">'[1]Otras inversiones'!#REF!</definedName>
    <definedName name="IMPRESION">'[1]Otras inversiones'!#REF!</definedName>
    <definedName name="IMPRESION1" localSheetId="0">'[1]Otras inversiones'!#REF!</definedName>
    <definedName name="IMPRESION1" localSheetId="2">'[1]Otras inversiones'!#REF!</definedName>
    <definedName name="IMPRESION1" localSheetId="10">'[1]Otras inversiones'!#REF!</definedName>
    <definedName name="IMPRESION1" localSheetId="8">'[1]Otras inversiones'!#REF!</definedName>
    <definedName name="IMPRESION1" localSheetId="18">'[1]Otras inversiones'!#REF!</definedName>
    <definedName name="IMPRESION1" localSheetId="16">'[1]Otras inversiones'!#REF!</definedName>
    <definedName name="IMPRESION1" localSheetId="1">'[1]Otras inversiones'!#REF!</definedName>
    <definedName name="IMPRESION1" localSheetId="3">'[1]Otras inversiones'!#REF!</definedName>
    <definedName name="IMPRESION1" localSheetId="9">'[1]Otras inversiones'!#REF!</definedName>
    <definedName name="IMPRESION1" localSheetId="17">'[1]Otras inversiones'!#REF!</definedName>
    <definedName name="IMPRESION1">'[1]Otras inversiones'!#REF!</definedName>
    <definedName name="IMVLADEHESA" localSheetId="0">#REF!</definedName>
    <definedName name="IMVLADEHESA" localSheetId="2">#REF!</definedName>
    <definedName name="IMVLADEHESA" localSheetId="10">#REF!</definedName>
    <definedName name="IMVLADEHESA" localSheetId="8">#REF!</definedName>
    <definedName name="IMVLADEHESA" localSheetId="18">#REF!</definedName>
    <definedName name="IMVLADEHESA" localSheetId="16">#REF!</definedName>
    <definedName name="IMVLADEHESA" localSheetId="1">#REF!</definedName>
    <definedName name="IMVLADEHESA" localSheetId="3">#REF!</definedName>
    <definedName name="IMVLADEHESA" localSheetId="9">#REF!</definedName>
    <definedName name="IMVLADEHESA" localSheetId="17">#REF!</definedName>
    <definedName name="IMVLADEHESA">#REF!</definedName>
    <definedName name="INDEM" localSheetId="0">#REF!</definedName>
    <definedName name="INDEM" localSheetId="2">#REF!</definedName>
    <definedName name="INDEM" localSheetId="10">#REF!</definedName>
    <definedName name="INDEM" localSheetId="8">#REF!</definedName>
    <definedName name="INDEM" localSheetId="18">#REF!</definedName>
    <definedName name="INDEM" localSheetId="16">#REF!</definedName>
    <definedName name="INDEM" localSheetId="1">#REF!</definedName>
    <definedName name="INDEM" localSheetId="3">#REF!</definedName>
    <definedName name="INDEM" localSheetId="9">#REF!</definedName>
    <definedName name="INDEM" localSheetId="17">#REF!</definedName>
    <definedName name="INDEM">#REF!</definedName>
    <definedName name="INDICADORES">[16]INDICADORES!$A$1:$R$79</definedName>
    <definedName name="INDYCOMDES" localSheetId="0">#REF!</definedName>
    <definedName name="INDYCOMDES" localSheetId="2">#REF!</definedName>
    <definedName name="INDYCOMDES" localSheetId="10">#REF!</definedName>
    <definedName name="INDYCOMDES" localSheetId="8">#REF!</definedName>
    <definedName name="INDYCOMDES" localSheetId="18">#REF!</definedName>
    <definedName name="INDYCOMDES" localSheetId="16">#REF!</definedName>
    <definedName name="INDYCOMDES" localSheetId="1">#REF!</definedName>
    <definedName name="INDYCOMDES" localSheetId="3">#REF!</definedName>
    <definedName name="INDYCOMDES" localSheetId="9">#REF!</definedName>
    <definedName name="INDYCOMDES" localSheetId="17">#REF!</definedName>
    <definedName name="INDYCOMDES">#REF!</definedName>
    <definedName name="INGRESOS" localSheetId="0">[2]CMRESU99!#REF!</definedName>
    <definedName name="INGRESOS" localSheetId="2">[2]CMRESU99!#REF!</definedName>
    <definedName name="INGRESOS" localSheetId="10">[2]CMRESU99!#REF!</definedName>
    <definedName name="INGRESOS" localSheetId="8">[2]CMRESU99!#REF!</definedName>
    <definedName name="INGRESOS" localSheetId="18">[2]CMRESU99!#REF!</definedName>
    <definedName name="INGRESOS" localSheetId="16">[2]CMRESU99!#REF!</definedName>
    <definedName name="INGRESOS" localSheetId="1">[2]CMRESU99!#REF!</definedName>
    <definedName name="INGRESOS" localSheetId="3">[2]CMRESU99!#REF!</definedName>
    <definedName name="INGRESOS" localSheetId="9">[2]CMRESU99!#REF!</definedName>
    <definedName name="INGRESOS" localSheetId="17">[2]CMRESU99!#REF!</definedName>
    <definedName name="INGRESOS">[2]CMRESU99!#REF!</definedName>
    <definedName name="INGRESOSNG" localSheetId="0">#REF!</definedName>
    <definedName name="INGRESOSNG" localSheetId="2">#REF!</definedName>
    <definedName name="INGRESOSNG" localSheetId="10">#REF!</definedName>
    <definedName name="INGRESOSNG" localSheetId="8">#REF!</definedName>
    <definedName name="INGRESOSNG" localSheetId="18">#REF!</definedName>
    <definedName name="INGRESOSNG" localSheetId="16">#REF!</definedName>
    <definedName name="INGRESOSNG" localSheetId="1">#REF!</definedName>
    <definedName name="INGRESOSNG" localSheetId="3">#REF!</definedName>
    <definedName name="INGRESOSNG" localSheetId="9">#REF!</definedName>
    <definedName name="INGRESOSNG" localSheetId="17">#REF!</definedName>
    <definedName name="INGRESOSNG">#REF!</definedName>
    <definedName name="INGRESOSNG1" localSheetId="0">#REF!</definedName>
    <definedName name="INGRESOSNG1" localSheetId="2">#REF!</definedName>
    <definedName name="INGRESOSNG1" localSheetId="10">#REF!</definedName>
    <definedName name="INGRESOSNG1" localSheetId="8">#REF!</definedName>
    <definedName name="INGRESOSNG1" localSheetId="18">#REF!</definedName>
    <definedName name="INGRESOSNG1" localSheetId="16">#REF!</definedName>
    <definedName name="INGRESOSNG1" localSheetId="1">#REF!</definedName>
    <definedName name="INGRESOSNG1" localSheetId="3">#REF!</definedName>
    <definedName name="INGRESOSNG1" localSheetId="9">#REF!</definedName>
    <definedName name="INGRESOSNG1" localSheetId="17">#REF!</definedName>
    <definedName name="INGRESOSNG1">#REF!</definedName>
    <definedName name="INI" localSheetId="0">'[1]Otras inversiones'!#REF!</definedName>
    <definedName name="INI" localSheetId="2">'[1]Otras inversiones'!#REF!</definedName>
    <definedName name="INI" localSheetId="10">'[1]Otras inversiones'!#REF!</definedName>
    <definedName name="INI" localSheetId="8">'[1]Otras inversiones'!#REF!</definedName>
    <definedName name="INI" localSheetId="18">'[1]Otras inversiones'!#REF!</definedName>
    <definedName name="INI" localSheetId="16">'[1]Otras inversiones'!#REF!</definedName>
    <definedName name="INI" localSheetId="1">'[1]Otras inversiones'!#REF!</definedName>
    <definedName name="INI" localSheetId="3">'[1]Otras inversiones'!#REF!</definedName>
    <definedName name="INI" localSheetId="9">'[1]Otras inversiones'!#REF!</definedName>
    <definedName name="INI" localSheetId="17">'[1]Otras inversiones'!#REF!</definedName>
    <definedName name="INI">'[1]Otras inversiones'!#REF!</definedName>
    <definedName name="INUECON" localSheetId="0">#REF!</definedName>
    <definedName name="INUECON" localSheetId="2">#REF!</definedName>
    <definedName name="INUECON" localSheetId="10">#REF!</definedName>
    <definedName name="INUECON" localSheetId="8">#REF!</definedName>
    <definedName name="INUECON" localSheetId="18">#REF!</definedName>
    <definedName name="INUECON" localSheetId="16">#REF!</definedName>
    <definedName name="INUECON" localSheetId="1">#REF!</definedName>
    <definedName name="INUECON" localSheetId="3">#REF!</definedName>
    <definedName name="INUECON" localSheetId="9">#REF!</definedName>
    <definedName name="INUECON" localSheetId="17">#REF!</definedName>
    <definedName name="INUECON">#REF!</definedName>
    <definedName name="irt" localSheetId="0">#REF!</definedName>
    <definedName name="irt" localSheetId="2">#REF!</definedName>
    <definedName name="irt" localSheetId="10">#REF!</definedName>
    <definedName name="irt" localSheetId="8">#REF!</definedName>
    <definedName name="irt" localSheetId="18">#REF!</definedName>
    <definedName name="irt" localSheetId="16">#REF!</definedName>
    <definedName name="irt" localSheetId="1">#REF!</definedName>
    <definedName name="irt" localSheetId="3">#REF!</definedName>
    <definedName name="irt" localSheetId="9">#REF!</definedName>
    <definedName name="irt" localSheetId="17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2">#REF!</definedName>
    <definedName name="LIQFUSTRA" localSheetId="10">#REF!</definedName>
    <definedName name="LIQFUSTRA" localSheetId="8">#REF!</definedName>
    <definedName name="LIQFUSTRA" localSheetId="18">#REF!</definedName>
    <definedName name="LIQFUSTRA" localSheetId="16">#REF!</definedName>
    <definedName name="LIQFUSTRA" localSheetId="1">#REF!</definedName>
    <definedName name="LIQFUSTRA" localSheetId="3">#REF!</definedName>
    <definedName name="LIQFUSTRA" localSheetId="9">#REF!</definedName>
    <definedName name="LIQFUSTRA" localSheetId="17">#REF!</definedName>
    <definedName name="LIQFUSTRA">#REF!</definedName>
    <definedName name="MACRO" localSheetId="0">'[1]Otras inversiones'!#REF!</definedName>
    <definedName name="MACRO" localSheetId="2">'[1]Otras inversiones'!#REF!</definedName>
    <definedName name="MACRO" localSheetId="10">'[1]Otras inversiones'!#REF!</definedName>
    <definedName name="MACRO" localSheetId="8">'[1]Otras inversiones'!#REF!</definedName>
    <definedName name="MACRO" localSheetId="18">'[1]Otras inversiones'!#REF!</definedName>
    <definedName name="MACRO" localSheetId="16">'[1]Otras inversiones'!#REF!</definedName>
    <definedName name="MACRO" localSheetId="1">'[1]Otras inversiones'!#REF!</definedName>
    <definedName name="MACRO" localSheetId="3">'[1]Otras inversiones'!#REF!</definedName>
    <definedName name="MACRO" localSheetId="9">'[1]Otras inversiones'!#REF!</definedName>
    <definedName name="MACRO" localSheetId="17">'[1]Otras inversiones'!#REF!</definedName>
    <definedName name="MACRO">'[1]Otras inversiones'!#REF!</definedName>
    <definedName name="MAY.NOV" localSheetId="0">#REF!</definedName>
    <definedName name="MAY.NOV" localSheetId="2">#REF!</definedName>
    <definedName name="MAY.NOV" localSheetId="10">#REF!</definedName>
    <definedName name="MAY.NOV" localSheetId="8">#REF!</definedName>
    <definedName name="MAY.NOV" localSheetId="18">#REF!</definedName>
    <definedName name="MAY.NOV" localSheetId="16">#REF!</definedName>
    <definedName name="MAY.NOV" localSheetId="1">#REF!</definedName>
    <definedName name="MAY.NOV" localSheetId="3">#REF!</definedName>
    <definedName name="MAY.NOV" localSheetId="9">#REF!</definedName>
    <definedName name="MAY.NOV" localSheetId="17">#REF!</definedName>
    <definedName name="MAY.NOV">#REF!</definedName>
    <definedName name="MAYOR.OCT" localSheetId="0">#REF!</definedName>
    <definedName name="MAYOR.OCT" localSheetId="2">#REF!</definedName>
    <definedName name="MAYOR.OCT" localSheetId="10">#REF!</definedName>
    <definedName name="MAYOR.OCT" localSheetId="8">#REF!</definedName>
    <definedName name="MAYOR.OCT" localSheetId="18">#REF!</definedName>
    <definedName name="MAYOR.OCT" localSheetId="16">#REF!</definedName>
    <definedName name="MAYOR.OCT" localSheetId="1">#REF!</definedName>
    <definedName name="MAYOR.OCT" localSheetId="3">#REF!</definedName>
    <definedName name="MAYOR.OCT" localSheetId="9">#REF!</definedName>
    <definedName name="MAYOR.OCT" localSheetId="17">#REF!</definedName>
    <definedName name="MAYOR.OCT">#REF!</definedName>
    <definedName name="MENSAJE" localSheetId="0">'[1]Otras inversiones'!#REF!</definedName>
    <definedName name="MENSAJE" localSheetId="2">'[1]Otras inversiones'!#REF!</definedName>
    <definedName name="MENSAJE" localSheetId="10">'[1]Otras inversiones'!#REF!</definedName>
    <definedName name="MENSAJE" localSheetId="8">'[1]Otras inversiones'!#REF!</definedName>
    <definedName name="MENSAJE" localSheetId="18">'[1]Otras inversiones'!#REF!</definedName>
    <definedName name="MENSAJE" localSheetId="16">'[1]Otras inversiones'!#REF!</definedName>
    <definedName name="MENSAJE" localSheetId="1">'[1]Otras inversiones'!#REF!</definedName>
    <definedName name="MENSAJE" localSheetId="3">'[1]Otras inversiones'!#REF!</definedName>
    <definedName name="MENSAJE" localSheetId="9">'[1]Otras inversiones'!#REF!</definedName>
    <definedName name="MENSAJE" localSheetId="17">'[1]Otras inversiones'!#REF!</definedName>
    <definedName name="MENSAJE">'[1]Otras inversiones'!#REF!</definedName>
    <definedName name="MENU0" localSheetId="0">'[1]Otras inversiones'!#REF!</definedName>
    <definedName name="MENU0" localSheetId="2">'[1]Otras inversiones'!#REF!</definedName>
    <definedName name="MENU0" localSheetId="10">'[1]Otras inversiones'!#REF!</definedName>
    <definedName name="MENU0" localSheetId="8">'[1]Otras inversiones'!#REF!</definedName>
    <definedName name="MENU0" localSheetId="18">'[1]Otras inversiones'!#REF!</definedName>
    <definedName name="MENU0" localSheetId="16">'[1]Otras inversiones'!#REF!</definedName>
    <definedName name="MENU0" localSheetId="1">'[1]Otras inversiones'!#REF!</definedName>
    <definedName name="MENU0" localSheetId="3">'[1]Otras inversiones'!#REF!</definedName>
    <definedName name="MENU0" localSheetId="9">'[1]Otras inversiones'!#REF!</definedName>
    <definedName name="MENU0" localSheetId="17">'[1]Otras inversiones'!#REF!</definedName>
    <definedName name="MENU0">'[1]Otras inversiones'!#REF!</definedName>
    <definedName name="MENU1" localSheetId="0">'[1]Otras inversiones'!#REF!</definedName>
    <definedName name="MENU1" localSheetId="2">'[1]Otras inversiones'!#REF!</definedName>
    <definedName name="MENU1" localSheetId="10">'[1]Otras inversiones'!#REF!</definedName>
    <definedName name="MENU1" localSheetId="8">'[1]Otras inversiones'!#REF!</definedName>
    <definedName name="MENU1" localSheetId="18">'[1]Otras inversiones'!#REF!</definedName>
    <definedName name="MENU1" localSheetId="16">'[1]Otras inversiones'!#REF!</definedName>
    <definedName name="MENU1" localSheetId="1">'[1]Otras inversiones'!#REF!</definedName>
    <definedName name="MENU1" localSheetId="3">'[1]Otras inversiones'!#REF!</definedName>
    <definedName name="MENU1" localSheetId="9">'[1]Otras inversiones'!#REF!</definedName>
    <definedName name="MENU1" localSheetId="17">'[1]Otras inversiones'!#REF!</definedName>
    <definedName name="MENU1">'[1]Otras inversiones'!#REF!</definedName>
    <definedName name="MENU1A" localSheetId="0">#REF!</definedName>
    <definedName name="MENU1A" localSheetId="2">#REF!</definedName>
    <definedName name="MENU1A" localSheetId="10">#REF!</definedName>
    <definedName name="MENU1A" localSheetId="8">#REF!</definedName>
    <definedName name="MENU1A" localSheetId="18">#REF!</definedName>
    <definedName name="MENU1A" localSheetId="16">#REF!</definedName>
    <definedName name="MENU1A" localSheetId="1">#REF!</definedName>
    <definedName name="MENU1A" localSheetId="3">#REF!</definedName>
    <definedName name="MENU1A" localSheetId="9">#REF!</definedName>
    <definedName name="MENU1A" localSheetId="17">#REF!</definedName>
    <definedName name="MENU1A">#REF!</definedName>
    <definedName name="MENU3" localSheetId="0">#REF!</definedName>
    <definedName name="MENU3" localSheetId="2">#REF!</definedName>
    <definedName name="MENU3" localSheetId="10">#REF!</definedName>
    <definedName name="MENU3" localSheetId="8">#REF!</definedName>
    <definedName name="MENU3" localSheetId="18">#REF!</definedName>
    <definedName name="MENU3" localSheetId="16">#REF!</definedName>
    <definedName name="MENU3" localSheetId="1">#REF!</definedName>
    <definedName name="MENU3" localSheetId="3">#REF!</definedName>
    <definedName name="MENU3" localSheetId="9">#REF!</definedName>
    <definedName name="MENU3" localSheetId="17">#REF!</definedName>
    <definedName name="MENU3">#REF!</definedName>
    <definedName name="MENU4" localSheetId="0">'[1]Otras inversiones'!#REF!</definedName>
    <definedName name="MENU4" localSheetId="2">'[1]Otras inversiones'!#REF!</definedName>
    <definedName name="MENU4" localSheetId="10">'[1]Otras inversiones'!#REF!</definedName>
    <definedName name="MENU4" localSheetId="8">'[1]Otras inversiones'!#REF!</definedName>
    <definedName name="MENU4" localSheetId="18">'[1]Otras inversiones'!#REF!</definedName>
    <definedName name="MENU4" localSheetId="16">'[1]Otras inversiones'!#REF!</definedName>
    <definedName name="MENU4" localSheetId="1">'[1]Otras inversiones'!#REF!</definedName>
    <definedName name="MENU4" localSheetId="3">'[1]Otras inversiones'!#REF!</definedName>
    <definedName name="MENU4" localSheetId="9">'[1]Otras inversiones'!#REF!</definedName>
    <definedName name="MENU4" localSheetId="17">'[1]Otras inversiones'!#REF!</definedName>
    <definedName name="MENU4">'[1]Otras inversiones'!#REF!</definedName>
    <definedName name="MENU5" localSheetId="0">[1]Acciones!#REF!</definedName>
    <definedName name="MENU5" localSheetId="2">[1]Acciones!#REF!</definedName>
    <definedName name="MENU5" localSheetId="10">[1]Acciones!#REF!</definedName>
    <definedName name="MENU5" localSheetId="8">[1]Acciones!#REF!</definedName>
    <definedName name="MENU5" localSheetId="18">[1]Acciones!#REF!</definedName>
    <definedName name="MENU5" localSheetId="16">[1]Acciones!#REF!</definedName>
    <definedName name="MENU5" localSheetId="1">[1]Acciones!#REF!</definedName>
    <definedName name="MENU5" localSheetId="3">[1]Acciones!#REF!</definedName>
    <definedName name="MENU5" localSheetId="9">[1]Acciones!#REF!</definedName>
    <definedName name="MENU5" localSheetId="17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2">#REF!</definedName>
    <definedName name="NACIONAL" localSheetId="10">#REF!</definedName>
    <definedName name="NACIONAL" localSheetId="8">#REF!</definedName>
    <definedName name="NACIONAL" localSheetId="18">#REF!</definedName>
    <definedName name="NACIONAL" localSheetId="16">#REF!</definedName>
    <definedName name="NACIONAL" localSheetId="1">#REF!</definedName>
    <definedName name="NACIONAL" localSheetId="3">#REF!</definedName>
    <definedName name="NACIONAL" localSheetId="9">#REF!</definedName>
    <definedName name="NACIONAL" localSheetId="17">#REF!</definedName>
    <definedName name="NACIONAL">#REF!</definedName>
    <definedName name="NNNNN" localSheetId="0">'[1]Otras inversiones'!#REF!</definedName>
    <definedName name="NNNNN" localSheetId="2">'[1]Otras inversiones'!#REF!</definedName>
    <definedName name="NNNNN" localSheetId="10">'[1]Otras inversiones'!#REF!</definedName>
    <definedName name="NNNNN" localSheetId="8">'[1]Otras inversiones'!#REF!</definedName>
    <definedName name="NNNNN" localSheetId="18">'[1]Otras inversiones'!#REF!</definedName>
    <definedName name="NNNNN" localSheetId="16">'[1]Otras inversiones'!#REF!</definedName>
    <definedName name="NNNNN" localSheetId="1">'[1]Otras inversiones'!#REF!</definedName>
    <definedName name="NNNNN" localSheetId="3">'[1]Otras inversiones'!#REF!</definedName>
    <definedName name="NNNNN" localSheetId="9">'[1]Otras inversiones'!#REF!</definedName>
    <definedName name="NNNNN" localSheetId="17">'[1]Otras inversiones'!#REF!</definedName>
    <definedName name="NNNNN">'[1]Otras inversiones'!#REF!</definedName>
    <definedName name="Nombre" localSheetId="0">#REF!</definedName>
    <definedName name="Nombre" localSheetId="2">#REF!</definedName>
    <definedName name="Nombre" localSheetId="10">#REF!</definedName>
    <definedName name="Nombre" localSheetId="8">#REF!</definedName>
    <definedName name="Nombre" localSheetId="18">#REF!</definedName>
    <definedName name="Nombre" localSheetId="16">#REF!</definedName>
    <definedName name="Nombre" localSheetId="1">#REF!</definedName>
    <definedName name="Nombre" localSheetId="3">#REF!</definedName>
    <definedName name="Nombre" localSheetId="9">#REF!</definedName>
    <definedName name="Nombre" localSheetId="17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2">#REF!</definedName>
    <definedName name="OTROSING" localSheetId="10">#REF!</definedName>
    <definedName name="OTROSING" localSheetId="8">#REF!</definedName>
    <definedName name="OTROSING" localSheetId="18">#REF!</definedName>
    <definedName name="OTROSING" localSheetId="16">#REF!</definedName>
    <definedName name="OTROSING" localSheetId="1">#REF!</definedName>
    <definedName name="OTROSING" localSheetId="3">#REF!</definedName>
    <definedName name="OTROSING" localSheetId="9">#REF!</definedName>
    <definedName name="OTROSING" localSheetId="17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2">#REF!</definedName>
    <definedName name="PESOS" localSheetId="10">#REF!</definedName>
    <definedName name="PESOS" localSheetId="8">#REF!</definedName>
    <definedName name="PESOS" localSheetId="18">#REF!</definedName>
    <definedName name="PESOS" localSheetId="16">#REF!</definedName>
    <definedName name="PESOS" localSheetId="1">#REF!</definedName>
    <definedName name="PESOS" localSheetId="3">#REF!</definedName>
    <definedName name="PESOS" localSheetId="9">#REF!</definedName>
    <definedName name="PESOS" localSheetId="17">#REF!</definedName>
    <definedName name="PESOS">#REF!</definedName>
    <definedName name="PORTADA" localSheetId="0">'[1]Otras inversiones'!#REF!</definedName>
    <definedName name="PORTADA" localSheetId="2">'[1]Otras inversiones'!#REF!</definedName>
    <definedName name="PORTADA" localSheetId="10">'[1]Otras inversiones'!#REF!</definedName>
    <definedName name="PORTADA" localSheetId="8">'[1]Otras inversiones'!#REF!</definedName>
    <definedName name="PORTADA" localSheetId="18">'[1]Otras inversiones'!#REF!</definedName>
    <definedName name="PORTADA" localSheetId="16">'[1]Otras inversiones'!#REF!</definedName>
    <definedName name="PORTADA" localSheetId="1">'[1]Otras inversiones'!#REF!</definedName>
    <definedName name="PORTADA" localSheetId="3">'[1]Otras inversiones'!#REF!</definedName>
    <definedName name="PORTADA" localSheetId="9">'[1]Otras inversiones'!#REF!</definedName>
    <definedName name="PORTADA" localSheetId="17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2">'[1]Otras inversiones'!#REF!</definedName>
    <definedName name="PREGUNTA" localSheetId="10">'[1]Otras inversiones'!#REF!</definedName>
    <definedName name="PREGUNTA" localSheetId="8">'[1]Otras inversiones'!#REF!</definedName>
    <definedName name="PREGUNTA" localSheetId="18">'[1]Otras inversiones'!#REF!</definedName>
    <definedName name="PREGUNTA" localSheetId="16">'[1]Otras inversiones'!#REF!</definedName>
    <definedName name="PREGUNTA" localSheetId="1">'[1]Otras inversiones'!#REF!</definedName>
    <definedName name="PREGUNTA" localSheetId="3">'[1]Otras inversiones'!#REF!</definedName>
    <definedName name="PREGUNTA" localSheetId="9">'[1]Otras inversiones'!#REF!</definedName>
    <definedName name="PREGUNTA" localSheetId="17">'[1]Otras inversiones'!#REF!</definedName>
    <definedName name="PREGUNTA">'[1]Otras inversiones'!#REF!</definedName>
    <definedName name="PRIMER" localSheetId="0">#REF!</definedName>
    <definedName name="PRIMER" localSheetId="2">#REF!</definedName>
    <definedName name="PRIMER" localSheetId="10">#REF!</definedName>
    <definedName name="PRIMER" localSheetId="8">#REF!</definedName>
    <definedName name="PRIMER" localSheetId="18">#REF!</definedName>
    <definedName name="PRIMER" localSheetId="16">#REF!</definedName>
    <definedName name="PRIMER" localSheetId="1">#REF!</definedName>
    <definedName name="PRIMER" localSheetId="3">#REF!</definedName>
    <definedName name="PRIMER" localSheetId="9">#REF!</definedName>
    <definedName name="PRIMER" localSheetId="17">#REF!</definedName>
    <definedName name="PRIMER">#REF!</definedName>
    <definedName name="PROBLEMA" localSheetId="0">'[1]Otras inversiones'!#REF!</definedName>
    <definedName name="PROBLEMA" localSheetId="2">'[1]Otras inversiones'!#REF!</definedName>
    <definedName name="PROBLEMA" localSheetId="10">'[1]Otras inversiones'!#REF!</definedName>
    <definedName name="PROBLEMA" localSheetId="8">'[1]Otras inversiones'!#REF!</definedName>
    <definedName name="PROBLEMA" localSheetId="18">'[1]Otras inversiones'!#REF!</definedName>
    <definedName name="PROBLEMA" localSheetId="16">'[1]Otras inversiones'!#REF!</definedName>
    <definedName name="PROBLEMA" localSheetId="1">'[1]Otras inversiones'!#REF!</definedName>
    <definedName name="PROBLEMA" localSheetId="3">'[1]Otras inversiones'!#REF!</definedName>
    <definedName name="PROBLEMA" localSheetId="9">'[1]Otras inversiones'!#REF!</definedName>
    <definedName name="PROBLEMA" localSheetId="17">'[1]Otras inversiones'!#REF!</definedName>
    <definedName name="PROBLEMA">'[1]Otras inversiones'!#REF!</definedName>
    <definedName name="pRUEBA" localSheetId="0">#REF!</definedName>
    <definedName name="pRUEBA" localSheetId="2">#REF!</definedName>
    <definedName name="pRUEBA" localSheetId="10">#REF!</definedName>
    <definedName name="pRUEBA" localSheetId="8">#REF!</definedName>
    <definedName name="pRUEBA" localSheetId="18">#REF!</definedName>
    <definedName name="pRUEBA" localSheetId="16">#REF!</definedName>
    <definedName name="pRUEBA" localSheetId="1">#REF!</definedName>
    <definedName name="pRUEBA" localSheetId="3">#REF!</definedName>
    <definedName name="pRUEBA" localSheetId="9">#REF!</definedName>
    <definedName name="pRUEBA" localSheetId="17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2">#REF!</definedName>
    <definedName name="RENTA_EXENTA" localSheetId="10">#REF!</definedName>
    <definedName name="RENTA_EXENTA" localSheetId="8">#REF!</definedName>
    <definedName name="RENTA_EXENTA" localSheetId="18">#REF!</definedName>
    <definedName name="RENTA_EXENTA" localSheetId="16">#REF!</definedName>
    <definedName name="RENTA_EXENTA" localSheetId="1">#REF!</definedName>
    <definedName name="RENTA_EXENTA" localSheetId="3">#REF!</definedName>
    <definedName name="RENTA_EXENTA" localSheetId="9">#REF!</definedName>
    <definedName name="RENTA_EXENTA" localSheetId="17">#REF!</definedName>
    <definedName name="RENTA_EXENTA">#REF!</definedName>
    <definedName name="RERE">[11]PROVI!$B$2:$AN$210</definedName>
    <definedName name="RESUMEN" localSheetId="0">[21]EMGESA!#REF!</definedName>
    <definedName name="RESUMEN" localSheetId="2">[21]EMGESA!#REF!</definedName>
    <definedName name="RESUMEN" localSheetId="10">[21]EMGESA!#REF!</definedName>
    <definedName name="RESUMEN" localSheetId="8">[21]EMGESA!#REF!</definedName>
    <definedName name="RESUMEN" localSheetId="18">[21]EMGESA!#REF!</definedName>
    <definedName name="RESUMEN" localSheetId="16">[21]EMGESA!#REF!</definedName>
    <definedName name="RESUMEN" localSheetId="1">[21]EMGESA!#REF!</definedName>
    <definedName name="RESUMEN" localSheetId="3">[21]EMGESA!#REF!</definedName>
    <definedName name="RESUMEN" localSheetId="9">[21]EMGESA!#REF!</definedName>
    <definedName name="RESUMEN" localSheetId="17">[21]EMGESA!#REF!</definedName>
    <definedName name="RESUMEN">[21]EMGESA!#REF!</definedName>
    <definedName name="RIOMAIPO" localSheetId="0">#REF!</definedName>
    <definedName name="RIOMAIPO" localSheetId="2">#REF!</definedName>
    <definedName name="RIOMAIPO" localSheetId="10">#REF!</definedName>
    <definedName name="RIOMAIPO" localSheetId="8">#REF!</definedName>
    <definedName name="RIOMAIPO" localSheetId="18">#REF!</definedName>
    <definedName name="RIOMAIPO" localSheetId="16">#REF!</definedName>
    <definedName name="RIOMAIPO" localSheetId="1">#REF!</definedName>
    <definedName name="RIOMAIPO" localSheetId="3">#REF!</definedName>
    <definedName name="RIOMAIPO" localSheetId="9">#REF!</definedName>
    <definedName name="RIOMAIPO" localSheetId="17">#REF!</definedName>
    <definedName name="RIOMAIPO">#REF!</definedName>
    <definedName name="rocio" localSheetId="0">#REF!</definedName>
    <definedName name="rocio" localSheetId="2">#REF!</definedName>
    <definedName name="rocio" localSheetId="10">#REF!</definedName>
    <definedName name="rocio" localSheetId="8">#REF!</definedName>
    <definedName name="rocio" localSheetId="18">#REF!</definedName>
    <definedName name="rocio" localSheetId="16">#REF!</definedName>
    <definedName name="rocio" localSheetId="1">#REF!</definedName>
    <definedName name="rocio" localSheetId="3">#REF!</definedName>
    <definedName name="rocio" localSheetId="9">#REF!</definedName>
    <definedName name="rocio" localSheetId="17">#REF!</definedName>
    <definedName name="rocio">#REF!</definedName>
    <definedName name="rocio2" localSheetId="0">#REF!</definedName>
    <definedName name="rocio2" localSheetId="2">#REF!</definedName>
    <definedName name="rocio2" localSheetId="10">#REF!</definedName>
    <definedName name="rocio2" localSheetId="8">#REF!</definedName>
    <definedName name="rocio2" localSheetId="18">#REF!</definedName>
    <definedName name="rocio2" localSheetId="16">#REF!</definedName>
    <definedName name="rocio2" localSheetId="1">#REF!</definedName>
    <definedName name="rocio2" localSheetId="3">#REF!</definedName>
    <definedName name="rocio2" localSheetId="9">#REF!</definedName>
    <definedName name="rocio2" localSheetId="17">#REF!</definedName>
    <definedName name="rocio2">#REF!</definedName>
    <definedName name="ROCIOB" localSheetId="0">#REF!</definedName>
    <definedName name="ROCIOB" localSheetId="2">#REF!</definedName>
    <definedName name="ROCIOB" localSheetId="10">#REF!</definedName>
    <definedName name="ROCIOB" localSheetId="8">#REF!</definedName>
    <definedName name="ROCIOB" localSheetId="18">#REF!</definedName>
    <definedName name="ROCIOB" localSheetId="16">#REF!</definedName>
    <definedName name="ROCIOB" localSheetId="1">#REF!</definedName>
    <definedName name="ROCIOB" localSheetId="3">#REF!</definedName>
    <definedName name="ROCIOB" localSheetId="9">#REF!</definedName>
    <definedName name="ROCIOB" localSheetId="17">#REF!</definedName>
    <definedName name="ROCIOB">#REF!</definedName>
    <definedName name="SALECONTRA" localSheetId="0">'[1]Otras inversiones'!#REF!</definedName>
    <definedName name="SALECONTRA" localSheetId="2">'[1]Otras inversiones'!#REF!</definedName>
    <definedName name="SALECONTRA" localSheetId="10">'[1]Otras inversiones'!#REF!</definedName>
    <definedName name="SALECONTRA" localSheetId="8">'[1]Otras inversiones'!#REF!</definedName>
    <definedName name="SALECONTRA" localSheetId="18">'[1]Otras inversiones'!#REF!</definedName>
    <definedName name="SALECONTRA" localSheetId="16">'[1]Otras inversiones'!#REF!</definedName>
    <definedName name="SALECONTRA" localSheetId="1">'[1]Otras inversiones'!#REF!</definedName>
    <definedName name="SALECONTRA" localSheetId="3">'[1]Otras inversiones'!#REF!</definedName>
    <definedName name="SALECONTRA" localSheetId="9">'[1]Otras inversiones'!#REF!</definedName>
    <definedName name="SALECONTRA" localSheetId="17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2">#REF!</definedName>
    <definedName name="SEGUNDO" localSheetId="10">#REF!</definedName>
    <definedName name="SEGUNDO" localSheetId="8">#REF!</definedName>
    <definedName name="SEGUNDO" localSheetId="18">#REF!</definedName>
    <definedName name="SEGUNDO" localSheetId="16">#REF!</definedName>
    <definedName name="SEGUNDO" localSheetId="1">#REF!</definedName>
    <definedName name="SEGUNDO" localSheetId="3">#REF!</definedName>
    <definedName name="SEGUNDO" localSheetId="9">#REF!</definedName>
    <definedName name="SEGUNDO" localSheetId="17">#REF!</definedName>
    <definedName name="SEGUNDO">#REF!</definedName>
    <definedName name="SETUP" localSheetId="0">'[1]Otras inversiones'!#REF!</definedName>
    <definedName name="SETUP" localSheetId="2">'[1]Otras inversiones'!#REF!</definedName>
    <definedName name="SETUP" localSheetId="10">'[1]Otras inversiones'!#REF!</definedName>
    <definedName name="SETUP" localSheetId="8">'[1]Otras inversiones'!#REF!</definedName>
    <definedName name="SETUP" localSheetId="18">'[1]Otras inversiones'!#REF!</definedName>
    <definedName name="SETUP" localSheetId="16">'[1]Otras inversiones'!#REF!</definedName>
    <definedName name="SETUP" localSheetId="1">'[1]Otras inversiones'!#REF!</definedName>
    <definedName name="SETUP" localSheetId="3">'[1]Otras inversiones'!#REF!</definedName>
    <definedName name="SETUP" localSheetId="9">'[1]Otras inversiones'!#REF!</definedName>
    <definedName name="SETUP" localSheetId="17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2">#REF!</definedName>
    <definedName name="SYNAPSIS" localSheetId="10">#REF!</definedName>
    <definedName name="SYNAPSIS" localSheetId="8">#REF!</definedName>
    <definedName name="SYNAPSIS" localSheetId="18">#REF!</definedName>
    <definedName name="SYNAPSIS" localSheetId="16">#REF!</definedName>
    <definedName name="SYNAPSIS" localSheetId="1">#REF!</definedName>
    <definedName name="SYNAPSIS" localSheetId="3">#REF!</definedName>
    <definedName name="SYNAPSIS" localSheetId="9">#REF!</definedName>
    <definedName name="SYNAPSIS" localSheetId="17">#REF!</definedName>
    <definedName name="SYNAPSIS">#REF!</definedName>
    <definedName name="TCRM">[17]Resumen!$B$68</definedName>
    <definedName name="TERCER" localSheetId="0">#REF!</definedName>
    <definedName name="TERCER" localSheetId="2">#REF!</definedName>
    <definedName name="TERCER" localSheetId="10">#REF!</definedName>
    <definedName name="TERCER" localSheetId="8">#REF!</definedName>
    <definedName name="TERCER" localSheetId="18">#REF!</definedName>
    <definedName name="TERCER" localSheetId="16">#REF!</definedName>
    <definedName name="TERCER" localSheetId="1">#REF!</definedName>
    <definedName name="TERCER" localSheetId="3">#REF!</definedName>
    <definedName name="TERCER" localSheetId="9">#REF!</definedName>
    <definedName name="TERCER" localSheetId="17">#REF!</definedName>
    <definedName name="TERCER">#REF!</definedName>
    <definedName name="TEST0" localSheetId="0">#REF!</definedName>
    <definedName name="TEST0" localSheetId="2">#REF!</definedName>
    <definedName name="TEST0" localSheetId="10">#REF!</definedName>
    <definedName name="TEST0" localSheetId="8">#REF!</definedName>
    <definedName name="TEST0" localSheetId="18">#REF!</definedName>
    <definedName name="TEST0" localSheetId="16">#REF!</definedName>
    <definedName name="TEST0" localSheetId="1">#REF!</definedName>
    <definedName name="TEST0" localSheetId="3">#REF!</definedName>
    <definedName name="TEST0" localSheetId="9">#REF!</definedName>
    <definedName name="TEST0" localSheetId="17">#REF!</definedName>
    <definedName name="TEST0">#REF!</definedName>
    <definedName name="TEST1" localSheetId="0">#REF!</definedName>
    <definedName name="TEST1" localSheetId="2">#REF!</definedName>
    <definedName name="TEST1" localSheetId="10">#REF!</definedName>
    <definedName name="TEST1" localSheetId="8">#REF!</definedName>
    <definedName name="TEST1" localSheetId="18">#REF!</definedName>
    <definedName name="TEST1" localSheetId="16">#REF!</definedName>
    <definedName name="TEST1" localSheetId="1">#REF!</definedName>
    <definedName name="TEST1" localSheetId="3">#REF!</definedName>
    <definedName name="TEST1" localSheetId="9">#REF!</definedName>
    <definedName name="TEST1" localSheetId="17">#REF!</definedName>
    <definedName name="TEST1">#REF!</definedName>
    <definedName name="TEST2" localSheetId="0">#REF!</definedName>
    <definedName name="TEST2" localSheetId="2">#REF!</definedName>
    <definedName name="TEST2" localSheetId="10">#REF!</definedName>
    <definedName name="TEST2" localSheetId="8">#REF!</definedName>
    <definedName name="TEST2" localSheetId="18">#REF!</definedName>
    <definedName name="TEST2" localSheetId="16">#REF!</definedName>
    <definedName name="TEST2" localSheetId="1">#REF!</definedName>
    <definedName name="TEST2" localSheetId="3">#REF!</definedName>
    <definedName name="TEST2" localSheetId="9">#REF!</definedName>
    <definedName name="TEST2" localSheetId="17">#REF!</definedName>
    <definedName name="TEST2">#REF!</definedName>
    <definedName name="TEST3" localSheetId="0">#REF!</definedName>
    <definedName name="TEST3" localSheetId="2">#REF!</definedName>
    <definedName name="TEST3" localSheetId="10">#REF!</definedName>
    <definedName name="TEST3" localSheetId="8">#REF!</definedName>
    <definedName name="TEST3" localSheetId="18">#REF!</definedName>
    <definedName name="TEST3" localSheetId="16">#REF!</definedName>
    <definedName name="TEST3" localSheetId="1">#REF!</definedName>
    <definedName name="TEST3" localSheetId="3">#REF!</definedName>
    <definedName name="TEST3" localSheetId="9">#REF!</definedName>
    <definedName name="TEST3" localSheetId="17">#REF!</definedName>
    <definedName name="TEST3">#REF!</definedName>
    <definedName name="TESTHKEY" localSheetId="0">#REF!</definedName>
    <definedName name="TESTHKEY" localSheetId="2">#REF!</definedName>
    <definedName name="TESTHKEY" localSheetId="10">#REF!</definedName>
    <definedName name="TESTHKEY" localSheetId="8">#REF!</definedName>
    <definedName name="TESTHKEY" localSheetId="18">#REF!</definedName>
    <definedName name="TESTHKEY" localSheetId="16">#REF!</definedName>
    <definedName name="TESTHKEY" localSheetId="1">#REF!</definedName>
    <definedName name="TESTHKEY" localSheetId="3">#REF!</definedName>
    <definedName name="TESTHKEY" localSheetId="9">#REF!</definedName>
    <definedName name="TESTHKEY" localSheetId="17">#REF!</definedName>
    <definedName name="TESTHKEY">#REF!</definedName>
    <definedName name="TESTKEYS" localSheetId="0">#REF!</definedName>
    <definedName name="TESTKEYS" localSheetId="2">#REF!</definedName>
    <definedName name="TESTKEYS" localSheetId="10">#REF!</definedName>
    <definedName name="TESTKEYS" localSheetId="8">#REF!</definedName>
    <definedName name="TESTKEYS" localSheetId="18">#REF!</definedName>
    <definedName name="TESTKEYS" localSheetId="16">#REF!</definedName>
    <definedName name="TESTKEYS" localSheetId="1">#REF!</definedName>
    <definedName name="TESTKEYS" localSheetId="3">#REF!</definedName>
    <definedName name="TESTKEYS" localSheetId="9">#REF!</definedName>
    <definedName name="TESTKEYS" localSheetId="17">#REF!</definedName>
    <definedName name="TESTKEYS">#REF!</definedName>
    <definedName name="TESTVKEY" localSheetId="0">#REF!</definedName>
    <definedName name="TESTVKEY" localSheetId="2">#REF!</definedName>
    <definedName name="TESTVKEY" localSheetId="10">#REF!</definedName>
    <definedName name="TESTVKEY" localSheetId="8">#REF!</definedName>
    <definedName name="TESTVKEY" localSheetId="18">#REF!</definedName>
    <definedName name="TESTVKEY" localSheetId="16">#REF!</definedName>
    <definedName name="TESTVKEY" localSheetId="1">#REF!</definedName>
    <definedName name="TESTVKEY" localSheetId="3">#REF!</definedName>
    <definedName name="TESTVKEY" localSheetId="9">#REF!</definedName>
    <definedName name="TESTVKEY" localSheetId="17">#REF!</definedName>
    <definedName name="TESTVKEY">#REF!</definedName>
    <definedName name="TextRefCopy1" localSheetId="0">#REF!</definedName>
    <definedName name="TextRefCopy1" localSheetId="2">#REF!</definedName>
    <definedName name="TextRefCopy1" localSheetId="10">#REF!</definedName>
    <definedName name="TextRefCopy1" localSheetId="8">#REF!</definedName>
    <definedName name="TextRefCopy1" localSheetId="18">#REF!</definedName>
    <definedName name="TextRefCopy1" localSheetId="16">#REF!</definedName>
    <definedName name="TextRefCopy1" localSheetId="1">#REF!</definedName>
    <definedName name="TextRefCopy1" localSheetId="3">#REF!</definedName>
    <definedName name="TextRefCopy1" localSheetId="9">#REF!</definedName>
    <definedName name="TextRefCopy1" localSheetId="17">#REF!</definedName>
    <definedName name="TextRefCopy1">#REF!</definedName>
    <definedName name="TextRefCopy10" localSheetId="0">#REF!</definedName>
    <definedName name="TextRefCopy10" localSheetId="2">#REF!</definedName>
    <definedName name="TextRefCopy10" localSheetId="10">#REF!</definedName>
    <definedName name="TextRefCopy10" localSheetId="8">#REF!</definedName>
    <definedName name="TextRefCopy10" localSheetId="18">#REF!</definedName>
    <definedName name="TextRefCopy10" localSheetId="16">#REF!</definedName>
    <definedName name="TextRefCopy10" localSheetId="1">#REF!</definedName>
    <definedName name="TextRefCopy10" localSheetId="3">#REF!</definedName>
    <definedName name="TextRefCopy10" localSheetId="9">#REF!</definedName>
    <definedName name="TextRefCopy10" localSheetId="17">#REF!</definedName>
    <definedName name="TextRefCopy10">#REF!</definedName>
    <definedName name="TextRefCopy15" localSheetId="0">#REF!</definedName>
    <definedName name="TextRefCopy15" localSheetId="2">#REF!</definedName>
    <definedName name="TextRefCopy15" localSheetId="10">#REF!</definedName>
    <definedName name="TextRefCopy15" localSheetId="8">#REF!</definedName>
    <definedName name="TextRefCopy15" localSheetId="18">#REF!</definedName>
    <definedName name="TextRefCopy15" localSheetId="16">#REF!</definedName>
    <definedName name="TextRefCopy15" localSheetId="1">#REF!</definedName>
    <definedName name="TextRefCopy15" localSheetId="3">#REF!</definedName>
    <definedName name="TextRefCopy15" localSheetId="9">#REF!</definedName>
    <definedName name="TextRefCopy15" localSheetId="17">#REF!</definedName>
    <definedName name="TextRefCopy15">#REF!</definedName>
    <definedName name="TextRefCopy17" localSheetId="0">#REF!</definedName>
    <definedName name="TextRefCopy17" localSheetId="2">#REF!</definedName>
    <definedName name="TextRefCopy17" localSheetId="10">#REF!</definedName>
    <definedName name="TextRefCopy17" localSheetId="8">#REF!</definedName>
    <definedName name="TextRefCopy17" localSheetId="18">#REF!</definedName>
    <definedName name="TextRefCopy17" localSheetId="16">#REF!</definedName>
    <definedName name="TextRefCopy17" localSheetId="1">#REF!</definedName>
    <definedName name="TextRefCopy17" localSheetId="3">#REF!</definedName>
    <definedName name="TextRefCopy17" localSheetId="9">#REF!</definedName>
    <definedName name="TextRefCopy17" localSheetId="17">#REF!</definedName>
    <definedName name="TextRefCopy17">#REF!</definedName>
    <definedName name="TextRefCopy18" localSheetId="0">#REF!</definedName>
    <definedName name="TextRefCopy18" localSheetId="2">#REF!</definedName>
    <definedName name="TextRefCopy18" localSheetId="10">#REF!</definedName>
    <definedName name="TextRefCopy18" localSheetId="8">#REF!</definedName>
    <definedName name="TextRefCopy18" localSheetId="18">#REF!</definedName>
    <definedName name="TextRefCopy18" localSheetId="16">#REF!</definedName>
    <definedName name="TextRefCopy18" localSheetId="1">#REF!</definedName>
    <definedName name="TextRefCopy18" localSheetId="3">#REF!</definedName>
    <definedName name="TextRefCopy18" localSheetId="9">#REF!</definedName>
    <definedName name="TextRefCopy18" localSheetId="17">#REF!</definedName>
    <definedName name="TextRefCopy18">#REF!</definedName>
    <definedName name="TextRefCopy19" localSheetId="0">#REF!</definedName>
    <definedName name="TextRefCopy19" localSheetId="2">#REF!</definedName>
    <definedName name="TextRefCopy19" localSheetId="10">#REF!</definedName>
    <definedName name="TextRefCopy19" localSheetId="8">#REF!</definedName>
    <definedName name="TextRefCopy19" localSheetId="18">#REF!</definedName>
    <definedName name="TextRefCopy19" localSheetId="16">#REF!</definedName>
    <definedName name="TextRefCopy19" localSheetId="1">#REF!</definedName>
    <definedName name="TextRefCopy19" localSheetId="3">#REF!</definedName>
    <definedName name="TextRefCopy19" localSheetId="9">#REF!</definedName>
    <definedName name="TextRefCopy19" localSheetId="17">#REF!</definedName>
    <definedName name="TextRefCopy19">#REF!</definedName>
    <definedName name="TextRefCopy2" localSheetId="0">#REF!</definedName>
    <definedName name="TextRefCopy2" localSheetId="2">#REF!</definedName>
    <definedName name="TextRefCopy2" localSheetId="10">#REF!</definedName>
    <definedName name="TextRefCopy2" localSheetId="8">#REF!</definedName>
    <definedName name="TextRefCopy2" localSheetId="18">#REF!</definedName>
    <definedName name="TextRefCopy2" localSheetId="16">#REF!</definedName>
    <definedName name="TextRefCopy2" localSheetId="1">#REF!</definedName>
    <definedName name="TextRefCopy2" localSheetId="3">#REF!</definedName>
    <definedName name="TextRefCopy2" localSheetId="9">#REF!</definedName>
    <definedName name="TextRefCopy2" localSheetId="17">#REF!</definedName>
    <definedName name="TextRefCopy2">#REF!</definedName>
    <definedName name="TextRefCopy21" localSheetId="0">#REF!</definedName>
    <definedName name="TextRefCopy21" localSheetId="2">#REF!</definedName>
    <definedName name="TextRefCopy21" localSheetId="10">#REF!</definedName>
    <definedName name="TextRefCopy21" localSheetId="8">#REF!</definedName>
    <definedName name="TextRefCopy21" localSheetId="18">#REF!</definedName>
    <definedName name="TextRefCopy21" localSheetId="16">#REF!</definedName>
    <definedName name="TextRefCopy21" localSheetId="1">#REF!</definedName>
    <definedName name="TextRefCopy21" localSheetId="3">#REF!</definedName>
    <definedName name="TextRefCopy21" localSheetId="9">#REF!</definedName>
    <definedName name="TextRefCopy21" localSheetId="17">#REF!</definedName>
    <definedName name="TextRefCopy21">#REF!</definedName>
    <definedName name="TextRefCopy22" localSheetId="0">#REF!</definedName>
    <definedName name="TextRefCopy22" localSheetId="2">#REF!</definedName>
    <definedName name="TextRefCopy22" localSheetId="10">#REF!</definedName>
    <definedName name="TextRefCopy22" localSheetId="8">#REF!</definedName>
    <definedName name="TextRefCopy22" localSheetId="18">#REF!</definedName>
    <definedName name="TextRefCopy22" localSheetId="16">#REF!</definedName>
    <definedName name="TextRefCopy22" localSheetId="1">#REF!</definedName>
    <definedName name="TextRefCopy22" localSheetId="3">#REF!</definedName>
    <definedName name="TextRefCopy22" localSheetId="9">#REF!</definedName>
    <definedName name="TextRefCopy22" localSheetId="17">#REF!</definedName>
    <definedName name="TextRefCopy22">#REF!</definedName>
    <definedName name="TextRefCopy23" localSheetId="0">#REF!</definedName>
    <definedName name="TextRefCopy23" localSheetId="2">#REF!</definedName>
    <definedName name="TextRefCopy23" localSheetId="10">#REF!</definedName>
    <definedName name="TextRefCopy23" localSheetId="8">#REF!</definedName>
    <definedName name="TextRefCopy23" localSheetId="18">#REF!</definedName>
    <definedName name="TextRefCopy23" localSheetId="16">#REF!</definedName>
    <definedName name="TextRefCopy23" localSheetId="1">#REF!</definedName>
    <definedName name="TextRefCopy23" localSheetId="3">#REF!</definedName>
    <definedName name="TextRefCopy23" localSheetId="9">#REF!</definedName>
    <definedName name="TextRefCopy23" localSheetId="17">#REF!</definedName>
    <definedName name="TextRefCopy23">#REF!</definedName>
    <definedName name="TextRefCopy24" localSheetId="0">#REF!</definedName>
    <definedName name="TextRefCopy24" localSheetId="2">#REF!</definedName>
    <definedName name="TextRefCopy24" localSheetId="10">#REF!</definedName>
    <definedName name="TextRefCopy24" localSheetId="8">#REF!</definedName>
    <definedName name="TextRefCopy24" localSheetId="18">#REF!</definedName>
    <definedName name="TextRefCopy24" localSheetId="16">#REF!</definedName>
    <definedName name="TextRefCopy24" localSheetId="1">#REF!</definedName>
    <definedName name="TextRefCopy24" localSheetId="3">#REF!</definedName>
    <definedName name="TextRefCopy24" localSheetId="9">#REF!</definedName>
    <definedName name="TextRefCopy24" localSheetId="17">#REF!</definedName>
    <definedName name="TextRefCopy24">#REF!</definedName>
    <definedName name="TextRefCopy3" localSheetId="0">#REF!</definedName>
    <definedName name="TextRefCopy3" localSheetId="2">#REF!</definedName>
    <definedName name="TextRefCopy3" localSheetId="10">#REF!</definedName>
    <definedName name="TextRefCopy3" localSheetId="8">#REF!</definedName>
    <definedName name="TextRefCopy3" localSheetId="18">#REF!</definedName>
    <definedName name="TextRefCopy3" localSheetId="16">#REF!</definedName>
    <definedName name="TextRefCopy3" localSheetId="1">#REF!</definedName>
    <definedName name="TextRefCopy3" localSheetId="3">#REF!</definedName>
    <definedName name="TextRefCopy3" localSheetId="9">#REF!</definedName>
    <definedName name="TextRefCopy3" localSheetId="17">#REF!</definedName>
    <definedName name="TextRefCopy3">#REF!</definedName>
    <definedName name="TextRefCopy32" localSheetId="0">#REF!</definedName>
    <definedName name="TextRefCopy32" localSheetId="2">#REF!</definedName>
    <definedName name="TextRefCopy32" localSheetId="10">#REF!</definedName>
    <definedName name="TextRefCopy32" localSheetId="8">#REF!</definedName>
    <definedName name="TextRefCopy32" localSheetId="18">#REF!</definedName>
    <definedName name="TextRefCopy32" localSheetId="16">#REF!</definedName>
    <definedName name="TextRefCopy32" localSheetId="1">#REF!</definedName>
    <definedName name="TextRefCopy32" localSheetId="3">#REF!</definedName>
    <definedName name="TextRefCopy32" localSheetId="9">#REF!</definedName>
    <definedName name="TextRefCopy32" localSheetId="17">#REF!</definedName>
    <definedName name="TextRefCopy32">#REF!</definedName>
    <definedName name="TextRefCopy34" localSheetId="0">#REF!</definedName>
    <definedName name="TextRefCopy34" localSheetId="2">#REF!</definedName>
    <definedName name="TextRefCopy34" localSheetId="10">#REF!</definedName>
    <definedName name="TextRefCopy34" localSheetId="8">#REF!</definedName>
    <definedName name="TextRefCopy34" localSheetId="18">#REF!</definedName>
    <definedName name="TextRefCopy34" localSheetId="16">#REF!</definedName>
    <definedName name="TextRefCopy34" localSheetId="1">#REF!</definedName>
    <definedName name="TextRefCopy34" localSheetId="3">#REF!</definedName>
    <definedName name="TextRefCopy34" localSheetId="9">#REF!</definedName>
    <definedName name="TextRefCopy34" localSheetId="17">#REF!</definedName>
    <definedName name="TextRefCopy34">#REF!</definedName>
    <definedName name="TextRefCopy35" localSheetId="0">'[24]Bonos 2004'!#REF!</definedName>
    <definedName name="TextRefCopy35" localSheetId="2">'[24]Bonos 2004'!#REF!</definedName>
    <definedName name="TextRefCopy35" localSheetId="10">'[24]Bonos 2004'!#REF!</definedName>
    <definedName name="TextRefCopy35" localSheetId="8">'[24]Bonos 2004'!#REF!</definedName>
    <definedName name="TextRefCopy35" localSheetId="18">'[24]Bonos 2004'!#REF!</definedName>
    <definedName name="TextRefCopy35" localSheetId="16">'[24]Bonos 2004'!#REF!</definedName>
    <definedName name="TextRefCopy35" localSheetId="1">'[24]Bonos 2004'!#REF!</definedName>
    <definedName name="TextRefCopy35" localSheetId="3">'[24]Bonos 2004'!#REF!</definedName>
    <definedName name="TextRefCopy35" localSheetId="9">'[24]Bonos 2004'!#REF!</definedName>
    <definedName name="TextRefCopy35" localSheetId="17">'[24]Bonos 2004'!#REF!</definedName>
    <definedName name="TextRefCopy35">'[24]Bonos 2004'!#REF!</definedName>
    <definedName name="TextRefCopy38" localSheetId="0">'[25]CxC y CxP Vinculados'!#REF!</definedName>
    <definedName name="TextRefCopy38" localSheetId="2">'[25]CxC y CxP Vinculados'!#REF!</definedName>
    <definedName name="TextRefCopy38" localSheetId="10">'[25]CxC y CxP Vinculados'!#REF!</definedName>
    <definedName name="TextRefCopy38" localSheetId="8">'[25]CxC y CxP Vinculados'!#REF!</definedName>
    <definedName name="TextRefCopy38" localSheetId="18">'[25]CxC y CxP Vinculados'!#REF!</definedName>
    <definedName name="TextRefCopy38" localSheetId="16">'[25]CxC y CxP Vinculados'!#REF!</definedName>
    <definedName name="TextRefCopy38" localSheetId="1">'[25]CxC y CxP Vinculados'!#REF!</definedName>
    <definedName name="TextRefCopy38" localSheetId="3">'[25]CxC y CxP Vinculados'!#REF!</definedName>
    <definedName name="TextRefCopy38" localSheetId="9">'[25]CxC y CxP Vinculados'!#REF!</definedName>
    <definedName name="TextRefCopy38" localSheetId="17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2">'[25]CxC y CxP Vinculados'!#REF!</definedName>
    <definedName name="TextRefCopy39" localSheetId="10">'[25]CxC y CxP Vinculados'!#REF!</definedName>
    <definedName name="TextRefCopy39" localSheetId="8">'[25]CxC y CxP Vinculados'!#REF!</definedName>
    <definedName name="TextRefCopy39" localSheetId="18">'[25]CxC y CxP Vinculados'!#REF!</definedName>
    <definedName name="TextRefCopy39" localSheetId="16">'[25]CxC y CxP Vinculados'!#REF!</definedName>
    <definedName name="TextRefCopy39" localSheetId="1">'[25]CxC y CxP Vinculados'!#REF!</definedName>
    <definedName name="TextRefCopy39" localSheetId="3">'[25]CxC y CxP Vinculados'!#REF!</definedName>
    <definedName name="TextRefCopy39" localSheetId="9">'[25]CxC y CxP Vinculados'!#REF!</definedName>
    <definedName name="TextRefCopy39" localSheetId="17">'[25]CxC y CxP Vinculados'!#REF!</definedName>
    <definedName name="TextRefCopy39">'[25]CxC y CxP Vinculados'!#REF!</definedName>
    <definedName name="TextRefCopy4" localSheetId="0">#REF!</definedName>
    <definedName name="TextRefCopy4" localSheetId="2">#REF!</definedName>
    <definedName name="TextRefCopy4" localSheetId="10">#REF!</definedName>
    <definedName name="TextRefCopy4" localSheetId="8">#REF!</definedName>
    <definedName name="TextRefCopy4" localSheetId="18">#REF!</definedName>
    <definedName name="TextRefCopy4" localSheetId="16">#REF!</definedName>
    <definedName name="TextRefCopy4" localSheetId="1">#REF!</definedName>
    <definedName name="TextRefCopy4" localSheetId="3">#REF!</definedName>
    <definedName name="TextRefCopy4" localSheetId="9">#REF!</definedName>
    <definedName name="TextRefCopy4" localSheetId="17">#REF!</definedName>
    <definedName name="TextRefCopy4">#REF!</definedName>
    <definedName name="TextRefCopy5" localSheetId="0">#REF!</definedName>
    <definedName name="TextRefCopy5" localSheetId="2">#REF!</definedName>
    <definedName name="TextRefCopy5" localSheetId="10">#REF!</definedName>
    <definedName name="TextRefCopy5" localSheetId="8">#REF!</definedName>
    <definedName name="TextRefCopy5" localSheetId="18">#REF!</definedName>
    <definedName name="TextRefCopy5" localSheetId="16">#REF!</definedName>
    <definedName name="TextRefCopy5" localSheetId="1">#REF!</definedName>
    <definedName name="TextRefCopy5" localSheetId="3">#REF!</definedName>
    <definedName name="TextRefCopy5" localSheetId="9">#REF!</definedName>
    <definedName name="TextRefCopy5" localSheetId="17">#REF!</definedName>
    <definedName name="TextRefCopy5">#REF!</definedName>
    <definedName name="TextRefCopy6" localSheetId="0">'[26]Time-Deposit'!#REF!</definedName>
    <definedName name="TextRefCopy6" localSheetId="2">'[26]Time-Deposit'!#REF!</definedName>
    <definedName name="TextRefCopy6" localSheetId="10">'[26]Time-Deposit'!#REF!</definedName>
    <definedName name="TextRefCopy6" localSheetId="8">'[26]Time-Deposit'!#REF!</definedName>
    <definedName name="TextRefCopy6" localSheetId="18">'[26]Time-Deposit'!#REF!</definedName>
    <definedName name="TextRefCopy6" localSheetId="16">'[26]Time-Deposit'!#REF!</definedName>
    <definedName name="TextRefCopy6" localSheetId="1">'[26]Time-Deposit'!#REF!</definedName>
    <definedName name="TextRefCopy6" localSheetId="3">'[26]Time-Deposit'!#REF!</definedName>
    <definedName name="TextRefCopy6" localSheetId="9">'[26]Time-Deposit'!#REF!</definedName>
    <definedName name="TextRefCopy6" localSheetId="17">'[26]Time-Deposit'!#REF!</definedName>
    <definedName name="TextRefCopy6">'[26]Time-Deposit'!#REF!</definedName>
    <definedName name="TextRefCopy7" localSheetId="0">'[26]Time-Deposit'!#REF!</definedName>
    <definedName name="TextRefCopy7" localSheetId="2">'[26]Time-Deposit'!#REF!</definedName>
    <definedName name="TextRefCopy7" localSheetId="10">'[26]Time-Deposit'!#REF!</definedName>
    <definedName name="TextRefCopy7" localSheetId="8">'[26]Time-Deposit'!#REF!</definedName>
    <definedName name="TextRefCopy7" localSheetId="18">'[26]Time-Deposit'!#REF!</definedName>
    <definedName name="TextRefCopy7" localSheetId="16">'[26]Time-Deposit'!#REF!</definedName>
    <definedName name="TextRefCopy7" localSheetId="1">'[26]Time-Deposit'!#REF!</definedName>
    <definedName name="TextRefCopy7" localSheetId="3">'[26]Time-Deposit'!#REF!</definedName>
    <definedName name="TextRefCopy7" localSheetId="9">'[26]Time-Deposit'!#REF!</definedName>
    <definedName name="TextRefCopy7" localSheetId="17">'[26]Time-Deposit'!#REF!</definedName>
    <definedName name="TextRefCopy7">'[26]Time-Deposit'!#REF!</definedName>
    <definedName name="TextRefCopy8" localSheetId="0">#REF!</definedName>
    <definedName name="TextRefCopy8" localSheetId="2">#REF!</definedName>
    <definedName name="TextRefCopy8" localSheetId="10">#REF!</definedName>
    <definedName name="TextRefCopy8" localSheetId="8">#REF!</definedName>
    <definedName name="TextRefCopy8" localSheetId="18">#REF!</definedName>
    <definedName name="TextRefCopy8" localSheetId="16">#REF!</definedName>
    <definedName name="TextRefCopy8" localSheetId="1">#REF!</definedName>
    <definedName name="TextRefCopy8" localSheetId="3">#REF!</definedName>
    <definedName name="TextRefCopy8" localSheetId="9">#REF!</definedName>
    <definedName name="TextRefCopy8" localSheetId="17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 localSheetId="2">'ER Febrero'!$8:$10</definedName>
    <definedName name="_xlnm.Print_Titles">[5]PROVI!$2:$12</definedName>
    <definedName name="TOTAL" localSheetId="0">#REF!</definedName>
    <definedName name="TOTAL" localSheetId="2">#REF!</definedName>
    <definedName name="TOTAL" localSheetId="10">#REF!</definedName>
    <definedName name="TOTAL" localSheetId="8">#REF!</definedName>
    <definedName name="TOTAL" localSheetId="18">#REF!</definedName>
    <definedName name="TOTAL" localSheetId="16">#REF!</definedName>
    <definedName name="TOTAL" localSheetId="1">#REF!</definedName>
    <definedName name="TOTAL" localSheetId="3">#REF!</definedName>
    <definedName name="TOTAL" localSheetId="9">#REF!</definedName>
    <definedName name="TOTAL" localSheetId="17">#REF!</definedName>
    <definedName name="TOTAL">#REF!</definedName>
    <definedName name="TRANSINM" localSheetId="0">#REF!</definedName>
    <definedName name="TRANSINM" localSheetId="2">#REF!</definedName>
    <definedName name="TRANSINM" localSheetId="10">#REF!</definedName>
    <definedName name="TRANSINM" localSheetId="8">#REF!</definedName>
    <definedName name="TRANSINM" localSheetId="18">#REF!</definedName>
    <definedName name="TRANSINM" localSheetId="16">#REF!</definedName>
    <definedName name="TRANSINM" localSheetId="1">#REF!</definedName>
    <definedName name="TRANSINM" localSheetId="3">#REF!</definedName>
    <definedName name="TRANSINM" localSheetId="9">#REF!</definedName>
    <definedName name="TRANSINM" localSheetId="17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2">'[1]Otras inversiones'!#REF!</definedName>
    <definedName name="UNO" localSheetId="10">'[1]Otras inversiones'!#REF!</definedName>
    <definedName name="UNO" localSheetId="8">'[1]Otras inversiones'!#REF!</definedName>
    <definedName name="UNO" localSheetId="18">'[1]Otras inversiones'!#REF!</definedName>
    <definedName name="UNO" localSheetId="16">'[1]Otras inversiones'!#REF!</definedName>
    <definedName name="UNO" localSheetId="1">'[1]Otras inversiones'!#REF!</definedName>
    <definedName name="UNO" localSheetId="3">'[1]Otras inversiones'!#REF!</definedName>
    <definedName name="UNO" localSheetId="9">'[1]Otras inversiones'!#REF!</definedName>
    <definedName name="UNO" localSheetId="17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2">[1]Acciones!#REF!</definedName>
    <definedName name="VALACCIONES" localSheetId="10">[1]Acciones!#REF!</definedName>
    <definedName name="VALACCIONES" localSheetId="8">[1]Acciones!#REF!</definedName>
    <definedName name="VALACCIONES" localSheetId="18">[1]Acciones!#REF!</definedName>
    <definedName name="VALACCIONES" localSheetId="16">[1]Acciones!#REF!</definedName>
    <definedName name="VALACCIONES" localSheetId="1">[1]Acciones!#REF!</definedName>
    <definedName name="VALACCIONES" localSheetId="3">[1]Acciones!#REF!</definedName>
    <definedName name="VALACCIONES" localSheetId="9">[1]Acciones!#REF!</definedName>
    <definedName name="VALACCIONES" localSheetId="17">[1]Acciones!#REF!</definedName>
    <definedName name="VALACCIONES">[1]Acciones!#REF!</definedName>
    <definedName name="VALACCIONESA" localSheetId="0">[1]Acciones!#REF!</definedName>
    <definedName name="VALACCIONESA" localSheetId="2">[1]Acciones!#REF!</definedName>
    <definedName name="VALACCIONESA" localSheetId="10">[1]Acciones!#REF!</definedName>
    <definedName name="VALACCIONESA" localSheetId="8">[1]Acciones!#REF!</definedName>
    <definedName name="VALACCIONESA" localSheetId="18">[1]Acciones!#REF!</definedName>
    <definedName name="VALACCIONESA" localSheetId="16">[1]Acciones!#REF!</definedName>
    <definedName name="VALACCIONESA" localSheetId="1">[1]Acciones!#REF!</definedName>
    <definedName name="VALACCIONESA" localSheetId="3">[1]Acciones!#REF!</definedName>
    <definedName name="VALACCIONESA" localSheetId="9">[1]Acciones!#REF!</definedName>
    <definedName name="VALACCIONESA" localSheetId="17">[1]Acciones!#REF!</definedName>
    <definedName name="VALACCIONESA">[1]Acciones!#REF!</definedName>
    <definedName name="VALOR" localSheetId="0">#REF!</definedName>
    <definedName name="VALOR" localSheetId="2">#REF!</definedName>
    <definedName name="VALOR" localSheetId="10">#REF!</definedName>
    <definedName name="VALOR" localSheetId="8">#REF!</definedName>
    <definedName name="VALOR" localSheetId="18">#REF!</definedName>
    <definedName name="VALOR" localSheetId="16">#REF!</definedName>
    <definedName name="VALOR" localSheetId="1">#REF!</definedName>
    <definedName name="VALOR" localSheetId="3">#REF!</definedName>
    <definedName name="VALOR" localSheetId="9">#REF!</definedName>
    <definedName name="VALOR" localSheetId="17">#REF!</definedName>
    <definedName name="VALOR">#REF!</definedName>
    <definedName name="ValorEnLetras">[17]Resumen!$B$81</definedName>
    <definedName name="VENTA_AF" localSheetId="0">#REF!</definedName>
    <definedName name="VENTA_AF" localSheetId="2">#REF!</definedName>
    <definedName name="VENTA_AF" localSheetId="10">#REF!</definedName>
    <definedName name="VENTA_AF" localSheetId="8">#REF!</definedName>
    <definedName name="VENTA_AF" localSheetId="18">#REF!</definedName>
    <definedName name="VENTA_AF" localSheetId="16">#REF!</definedName>
    <definedName name="VENTA_AF" localSheetId="1">#REF!</definedName>
    <definedName name="VENTA_AF" localSheetId="3">#REF!</definedName>
    <definedName name="VENTA_AF" localSheetId="9">#REF!</definedName>
    <definedName name="VENTA_AF" localSheetId="17">#REF!</definedName>
    <definedName name="VENTA_AF">#REF!</definedName>
    <definedName name="vivian" localSheetId="18">[1]Acciones!#REF!</definedName>
    <definedName name="vivian" localSheetId="16">[1]Acciones!#REF!</definedName>
    <definedName name="vivian" localSheetId="17">[1]Acciones!#REF!</definedName>
    <definedName name="vivian">[1]Acciones!#REF!</definedName>
    <definedName name="Volatilidad">[17]Resumen!$H$69</definedName>
    <definedName name="VPP" localSheetId="0">#REF!</definedName>
    <definedName name="VPP" localSheetId="2">#REF!</definedName>
    <definedName name="VPP" localSheetId="10">#REF!</definedName>
    <definedName name="VPP" localSheetId="8">#REF!</definedName>
    <definedName name="VPP" localSheetId="18">#REF!</definedName>
    <definedName name="VPP" localSheetId="16">#REF!</definedName>
    <definedName name="VPP" localSheetId="1">#REF!</definedName>
    <definedName name="VPP" localSheetId="3">#REF!</definedName>
    <definedName name="VPP" localSheetId="9">#REF!</definedName>
    <definedName name="VPP" localSheetId="17">#REF!</definedName>
    <definedName name="VPP">#REF!</definedName>
    <definedName name="VVV" localSheetId="0">'[24]Bonos 2004'!#REF!</definedName>
    <definedName name="VVV" localSheetId="2">'[24]Bonos 2004'!#REF!</definedName>
    <definedName name="VVV" localSheetId="10">'[24]Bonos 2004'!#REF!</definedName>
    <definedName name="VVV" localSheetId="8">'[24]Bonos 2004'!#REF!</definedName>
    <definedName name="VVV" localSheetId="18">'[24]Bonos 2004'!#REF!</definedName>
    <definedName name="VVV" localSheetId="16">'[24]Bonos 2004'!#REF!</definedName>
    <definedName name="VVV" localSheetId="1">'[24]Bonos 2004'!#REF!</definedName>
    <definedName name="VVV" localSheetId="3">'[24]Bonos 2004'!#REF!</definedName>
    <definedName name="VVV" localSheetId="9">'[24]Bonos 2004'!#REF!</definedName>
    <definedName name="VVV" localSheetId="17">'[24]Bonos 2004'!#REF!</definedName>
    <definedName name="VVV">'[24]Bonos 2004'!#REF!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2">[1]Acciones!#REF!</definedName>
    <definedName name="xxxxxxxxx" localSheetId="10">[1]Acciones!#REF!</definedName>
    <definedName name="xxxxxxxxx" localSheetId="8">[1]Acciones!#REF!</definedName>
    <definedName name="xxxxxxxxx" localSheetId="18">[1]Acciones!#REF!</definedName>
    <definedName name="xxxxxxxxx" localSheetId="16">[1]Acciones!#REF!</definedName>
    <definedName name="xxxxxxxxx" localSheetId="1">[1]Acciones!#REF!</definedName>
    <definedName name="xxxxxxxxx" localSheetId="3">[1]Acciones!#REF!</definedName>
    <definedName name="xxxxxxxxx" localSheetId="9">[1]Acciones!#REF!</definedName>
    <definedName name="xxxxxxxxx" localSheetId="17">[1]Acciones!#REF!</definedName>
    <definedName name="xxxxxxxxx">[1]Acciones!#REF!</definedName>
    <definedName name="Z" localSheetId="0">[1]Acciones!#REF!</definedName>
    <definedName name="Z" localSheetId="2">[1]Acciones!#REF!</definedName>
    <definedName name="Z" localSheetId="10">[1]Acciones!#REF!</definedName>
    <definedName name="Z" localSheetId="8">[1]Acciones!#REF!</definedName>
    <definedName name="Z" localSheetId="18">[1]Acciones!#REF!</definedName>
    <definedName name="Z" localSheetId="16">[1]Acciones!#REF!</definedName>
    <definedName name="Z" localSheetId="1">[1]Acciones!#REF!</definedName>
    <definedName name="Z" localSheetId="3">[1]Acciones!#REF!</definedName>
    <definedName name="Z" localSheetId="9">[1]Acciones!#REF!</definedName>
    <definedName name="Z" localSheetId="17">[1]Acciones!#REF!</definedName>
    <definedName name="Z">[1]Acciones!#REF!</definedName>
    <definedName name="zzzzzzzzz" localSheetId="0">[1]Acciones!#REF!</definedName>
    <definedName name="zzzzzzzzz" localSheetId="2">[1]Acciones!#REF!</definedName>
    <definedName name="zzzzzzzzz" localSheetId="10">[1]Acciones!#REF!</definedName>
    <definedName name="zzzzzzzzz" localSheetId="8">[1]Acciones!#REF!</definedName>
    <definedName name="zzzzzzzzz" localSheetId="18">[1]Acciones!#REF!</definedName>
    <definedName name="zzzzzzzzz" localSheetId="16">[1]Acciones!#REF!</definedName>
    <definedName name="zzzzzzzzz" localSheetId="1">[1]Acciones!#REF!</definedName>
    <definedName name="zzzzzzzzz" localSheetId="3">[1]Acciones!#REF!</definedName>
    <definedName name="zzzzzzzzz" localSheetId="9">[1]Acciones!#REF!</definedName>
    <definedName name="zzzzzzzzz" localSheetId="17">[1]Acciones!#REF!</definedName>
    <definedName name="zzzzzzzzz">[1]Acciones!#REF!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3" l="1"/>
  <c r="K39" i="23" l="1"/>
  <c r="J38" i="23"/>
  <c r="I38" i="23"/>
  <c r="E36" i="23"/>
  <c r="K35" i="23"/>
  <c r="K34" i="23"/>
  <c r="E34" i="23"/>
  <c r="K33" i="23"/>
  <c r="K32" i="23"/>
  <c r="E32" i="23"/>
  <c r="K31" i="23"/>
  <c r="K30" i="23"/>
  <c r="E30" i="23"/>
  <c r="J27" i="23"/>
  <c r="J40" i="23" s="1"/>
  <c r="I27" i="23"/>
  <c r="E27" i="23"/>
  <c r="K25" i="23"/>
  <c r="E25" i="23"/>
  <c r="K23" i="23"/>
  <c r="E23" i="23"/>
  <c r="K21" i="23"/>
  <c r="D21" i="23"/>
  <c r="C21" i="23"/>
  <c r="E21" i="23" s="1"/>
  <c r="E19" i="23"/>
  <c r="K18" i="23"/>
  <c r="E18" i="23"/>
  <c r="E17" i="23"/>
  <c r="K16" i="23"/>
  <c r="E16" i="23"/>
  <c r="K14" i="23"/>
  <c r="D14" i="23"/>
  <c r="C14" i="23"/>
  <c r="E14" i="23" s="1"/>
  <c r="E12" i="23"/>
  <c r="K38" i="23" l="1"/>
  <c r="K27" i="23"/>
  <c r="D40" i="23"/>
  <c r="C40" i="23"/>
  <c r="I40" i="23"/>
  <c r="K40" i="23" s="1"/>
  <c r="E40" i="23" l="1"/>
  <c r="C42" i="22"/>
  <c r="C21" i="22"/>
  <c r="C16" i="22"/>
  <c r="C23" i="22" s="1"/>
  <c r="C28" i="22" s="1"/>
  <c r="C44" i="22" l="1"/>
  <c r="C49" i="22" s="1"/>
  <c r="K39" i="21"/>
  <c r="J38" i="21"/>
  <c r="I38" i="21"/>
  <c r="E36" i="21"/>
  <c r="K35" i="21"/>
  <c r="K34" i="21"/>
  <c r="E34" i="21"/>
  <c r="K33" i="21"/>
  <c r="K32" i="21"/>
  <c r="E32" i="21"/>
  <c r="K31" i="21"/>
  <c r="K30" i="21"/>
  <c r="E30" i="21"/>
  <c r="J27" i="21"/>
  <c r="I27" i="21"/>
  <c r="I40" i="21" s="1"/>
  <c r="E27" i="21"/>
  <c r="K25" i="21"/>
  <c r="E25" i="21"/>
  <c r="K23" i="21"/>
  <c r="E23" i="21"/>
  <c r="K21" i="21"/>
  <c r="D21" i="21"/>
  <c r="C21" i="21"/>
  <c r="E19" i="21"/>
  <c r="K18" i="21"/>
  <c r="E18" i="21"/>
  <c r="E17" i="21"/>
  <c r="K16" i="21"/>
  <c r="E16" i="21"/>
  <c r="K14" i="21"/>
  <c r="D14" i="21"/>
  <c r="C14" i="21"/>
  <c r="E12" i="21"/>
  <c r="K38" i="21" l="1"/>
  <c r="C40" i="21"/>
  <c r="E14" i="21"/>
  <c r="J40" i="21"/>
  <c r="K40" i="21" s="1"/>
  <c r="K27" i="21"/>
  <c r="D40" i="21"/>
  <c r="E21" i="21"/>
  <c r="E40" i="21" l="1"/>
  <c r="C42" i="20" l="1"/>
  <c r="C21" i="20"/>
  <c r="C16" i="20"/>
  <c r="C23" i="20" l="1"/>
  <c r="C28" i="20" s="1"/>
  <c r="C44" i="20" s="1"/>
  <c r="C49" i="20" s="1"/>
  <c r="K39" i="19"/>
  <c r="J38" i="19"/>
  <c r="I38" i="19"/>
  <c r="K38" i="19" s="1"/>
  <c r="E36" i="19"/>
  <c r="K35" i="19"/>
  <c r="K34" i="19"/>
  <c r="E34" i="19"/>
  <c r="K33" i="19"/>
  <c r="K32" i="19"/>
  <c r="E32" i="19"/>
  <c r="K31" i="19"/>
  <c r="K30" i="19"/>
  <c r="E30" i="19"/>
  <c r="J27" i="19"/>
  <c r="I27" i="19"/>
  <c r="K27" i="19" s="1"/>
  <c r="E27" i="19"/>
  <c r="K25" i="19"/>
  <c r="E25" i="19"/>
  <c r="K23" i="19"/>
  <c r="E23" i="19"/>
  <c r="K21" i="19"/>
  <c r="D21" i="19"/>
  <c r="C21" i="19"/>
  <c r="E19" i="19"/>
  <c r="K18" i="19"/>
  <c r="E18" i="19"/>
  <c r="E17" i="19"/>
  <c r="K16" i="19"/>
  <c r="E16" i="19"/>
  <c r="K14" i="19"/>
  <c r="D14" i="19"/>
  <c r="C14" i="19"/>
  <c r="E12" i="19"/>
  <c r="E21" i="19" l="1"/>
  <c r="C40" i="19"/>
  <c r="J40" i="19"/>
  <c r="D40" i="19"/>
  <c r="E14" i="19"/>
  <c r="I40" i="19"/>
  <c r="C42" i="18"/>
  <c r="C21" i="18"/>
  <c r="C16" i="18"/>
  <c r="E40" i="19" l="1"/>
  <c r="K40" i="19"/>
  <c r="C23" i="18"/>
  <c r="C28" i="18" s="1"/>
  <c r="C44" i="18" s="1"/>
  <c r="C49" i="18" s="1"/>
  <c r="K39" i="17"/>
  <c r="J38" i="17"/>
  <c r="I38" i="17"/>
  <c r="K38" i="17" s="1"/>
  <c r="E36" i="17"/>
  <c r="K35" i="17"/>
  <c r="K34" i="17"/>
  <c r="E34" i="17"/>
  <c r="K33" i="17"/>
  <c r="K32" i="17"/>
  <c r="E32" i="17"/>
  <c r="K31" i="17"/>
  <c r="K30" i="17"/>
  <c r="E30" i="17"/>
  <c r="J27" i="17"/>
  <c r="J40" i="17" s="1"/>
  <c r="I27" i="17"/>
  <c r="K27" i="17" s="1"/>
  <c r="E27" i="17"/>
  <c r="K25" i="17"/>
  <c r="E25" i="17"/>
  <c r="K23" i="17"/>
  <c r="E23" i="17"/>
  <c r="K21" i="17"/>
  <c r="D21" i="17"/>
  <c r="C21" i="17"/>
  <c r="E19" i="17"/>
  <c r="K18" i="17"/>
  <c r="E18" i="17"/>
  <c r="E17" i="17"/>
  <c r="K16" i="17"/>
  <c r="E16" i="17"/>
  <c r="K14" i="17"/>
  <c r="D14" i="17"/>
  <c r="C14" i="17"/>
  <c r="E12" i="17"/>
  <c r="D40" i="17" l="1"/>
  <c r="E14" i="17"/>
  <c r="C40" i="17"/>
  <c r="I40" i="17"/>
  <c r="K40" i="17" s="1"/>
  <c r="E21" i="17"/>
  <c r="E40" i="17" l="1"/>
  <c r="C42" i="16"/>
  <c r="C21" i="16"/>
  <c r="C16" i="16"/>
  <c r="C23" i="16" s="1"/>
  <c r="C28" i="16" s="1"/>
  <c r="C44" i="16" l="1"/>
  <c r="C49" i="16" s="1"/>
  <c r="K39" i="15"/>
  <c r="J38" i="15"/>
  <c r="I38" i="15"/>
  <c r="K38" i="15" s="1"/>
  <c r="E36" i="15"/>
  <c r="K35" i="15"/>
  <c r="K34" i="15"/>
  <c r="E34" i="15"/>
  <c r="K33" i="15"/>
  <c r="K32" i="15"/>
  <c r="E32" i="15"/>
  <c r="K31" i="15"/>
  <c r="K30" i="15"/>
  <c r="E30" i="15"/>
  <c r="J27" i="15"/>
  <c r="J40" i="15" s="1"/>
  <c r="I27" i="15"/>
  <c r="K27" i="15" s="1"/>
  <c r="E27" i="15"/>
  <c r="K25" i="15"/>
  <c r="E25" i="15"/>
  <c r="K23" i="15"/>
  <c r="E23" i="15"/>
  <c r="K21" i="15"/>
  <c r="D21" i="15"/>
  <c r="C21" i="15"/>
  <c r="E19" i="15"/>
  <c r="K18" i="15"/>
  <c r="E18" i="15"/>
  <c r="E17" i="15"/>
  <c r="K16" i="15"/>
  <c r="E16" i="15"/>
  <c r="K14" i="15"/>
  <c r="D14" i="15"/>
  <c r="C14" i="15"/>
  <c r="E12" i="15"/>
  <c r="D40" i="15" l="1"/>
  <c r="C40" i="15"/>
  <c r="I40" i="15"/>
  <c r="K40" i="15" s="1"/>
  <c r="E14" i="15"/>
  <c r="E21" i="15"/>
  <c r="E40" i="15" l="1"/>
  <c r="C42" i="14"/>
  <c r="C21" i="14"/>
  <c r="C16" i="14"/>
  <c r="C23" i="14" l="1"/>
  <c r="C28" i="14" s="1"/>
  <c r="C44" i="14" s="1"/>
  <c r="C49" i="14" s="1"/>
  <c r="J40" i="13"/>
  <c r="J38" i="13"/>
  <c r="J27" i="13"/>
  <c r="D14" i="13"/>
  <c r="K39" i="13"/>
  <c r="I38" i="13"/>
  <c r="E36" i="13"/>
  <c r="K35" i="13"/>
  <c r="K34" i="13"/>
  <c r="E34" i="13"/>
  <c r="K33" i="13"/>
  <c r="K32" i="13"/>
  <c r="E32" i="13"/>
  <c r="K31" i="13"/>
  <c r="K30" i="13"/>
  <c r="E30" i="13"/>
  <c r="I27" i="13"/>
  <c r="E27" i="13"/>
  <c r="K25" i="13"/>
  <c r="E25" i="13"/>
  <c r="K23" i="13"/>
  <c r="E23" i="13"/>
  <c r="K21" i="13"/>
  <c r="D21" i="13"/>
  <c r="C21" i="13"/>
  <c r="E19" i="13"/>
  <c r="K18" i="13"/>
  <c r="E18" i="13"/>
  <c r="E17" i="13"/>
  <c r="K16" i="13"/>
  <c r="E16" i="13"/>
  <c r="K14" i="13"/>
  <c r="C14" i="13"/>
  <c r="E12" i="13"/>
  <c r="C42" i="12"/>
  <c r="C21" i="12"/>
  <c r="C16" i="12"/>
  <c r="C23" i="12" s="1"/>
  <c r="C28" i="12" s="1"/>
  <c r="I40" i="13" l="1"/>
  <c r="K40" i="13" s="1"/>
  <c r="E21" i="13"/>
  <c r="C40" i="13"/>
  <c r="K38" i="13"/>
  <c r="E14" i="13"/>
  <c r="C44" i="12"/>
  <c r="C49" i="12" s="1"/>
  <c r="D40" i="13"/>
  <c r="E40" i="13" s="1"/>
  <c r="K27" i="13"/>
  <c r="D21" i="11" l="1"/>
  <c r="D40" i="11" s="1"/>
  <c r="K39" i="11"/>
  <c r="I38" i="11"/>
  <c r="K38" i="11" s="1"/>
  <c r="E36" i="11"/>
  <c r="K35" i="11"/>
  <c r="K34" i="11"/>
  <c r="E34" i="11"/>
  <c r="K33" i="11"/>
  <c r="K32" i="11"/>
  <c r="E32" i="11"/>
  <c r="K31" i="11"/>
  <c r="K30" i="11"/>
  <c r="E30" i="11"/>
  <c r="I27" i="11"/>
  <c r="E27" i="11"/>
  <c r="K25" i="11"/>
  <c r="E25" i="11"/>
  <c r="K23" i="11"/>
  <c r="E23" i="11"/>
  <c r="K21" i="11"/>
  <c r="C21" i="11"/>
  <c r="E19" i="11"/>
  <c r="K18" i="11"/>
  <c r="E18" i="11"/>
  <c r="E17" i="11"/>
  <c r="K16" i="11"/>
  <c r="E16" i="11"/>
  <c r="K14" i="11"/>
  <c r="C14" i="11"/>
  <c r="E14" i="11" s="1"/>
  <c r="E12" i="11"/>
  <c r="I40" i="11" l="1"/>
  <c r="K40" i="11" s="1"/>
  <c r="K27" i="11"/>
  <c r="E21" i="11"/>
  <c r="C40" i="11"/>
  <c r="E40" i="11" s="1"/>
  <c r="C42" i="10" l="1"/>
  <c r="C21" i="10"/>
  <c r="C16" i="10"/>
  <c r="C23" i="10" s="1"/>
  <c r="C28" i="10" s="1"/>
  <c r="C44" i="10" l="1"/>
  <c r="C49" i="10" s="1"/>
  <c r="C21" i="9"/>
  <c r="C40" i="9" s="1"/>
  <c r="E40" i="9" s="1"/>
  <c r="C14" i="9"/>
  <c r="K39" i="9"/>
  <c r="I38" i="9"/>
  <c r="E36" i="9"/>
  <c r="K35" i="9"/>
  <c r="K34" i="9"/>
  <c r="E34" i="9"/>
  <c r="K33" i="9"/>
  <c r="K32" i="9"/>
  <c r="E32" i="9"/>
  <c r="K31" i="9"/>
  <c r="K30" i="9"/>
  <c r="E30" i="9"/>
  <c r="I27" i="9"/>
  <c r="K27" i="9" s="1"/>
  <c r="E27" i="9"/>
  <c r="K25" i="9"/>
  <c r="E25" i="9"/>
  <c r="K23" i="9"/>
  <c r="E23" i="9"/>
  <c r="K21" i="9"/>
  <c r="E19" i="9"/>
  <c r="K18" i="9"/>
  <c r="E18" i="9"/>
  <c r="E17" i="9"/>
  <c r="K16" i="9"/>
  <c r="E16" i="9"/>
  <c r="K14" i="9"/>
  <c r="E14" i="9"/>
  <c r="E12" i="9"/>
  <c r="K38" i="9" l="1"/>
  <c r="E21" i="9"/>
  <c r="I40" i="9"/>
  <c r="K40" i="9" s="1"/>
  <c r="C42" i="8"/>
  <c r="C21" i="8"/>
  <c r="C16" i="8"/>
  <c r="C23" i="8" l="1"/>
  <c r="C28" i="8" s="1"/>
  <c r="C44" i="8" s="1"/>
  <c r="C49" i="8" s="1"/>
  <c r="C42" i="6"/>
  <c r="C21" i="6"/>
  <c r="C16" i="6"/>
  <c r="C23" i="6" s="1"/>
  <c r="C28" i="6" s="1"/>
  <c r="D40" i="7"/>
  <c r="K39" i="7"/>
  <c r="J38" i="7"/>
  <c r="I38" i="7"/>
  <c r="K38" i="7" s="1"/>
  <c r="E36" i="7"/>
  <c r="K35" i="7"/>
  <c r="K34" i="7"/>
  <c r="E34" i="7"/>
  <c r="K33" i="7"/>
  <c r="K32" i="7"/>
  <c r="E32" i="7"/>
  <c r="K31" i="7"/>
  <c r="K30" i="7"/>
  <c r="E30" i="7"/>
  <c r="J27" i="7"/>
  <c r="I27" i="7"/>
  <c r="I40" i="7" s="1"/>
  <c r="E27" i="7"/>
  <c r="K25" i="7"/>
  <c r="E25" i="7"/>
  <c r="K23" i="7"/>
  <c r="E23" i="7"/>
  <c r="K21" i="7"/>
  <c r="C21" i="7"/>
  <c r="E21" i="7" s="1"/>
  <c r="E19" i="7"/>
  <c r="K18" i="7"/>
  <c r="E18" i="7"/>
  <c r="E17" i="7"/>
  <c r="K16" i="7"/>
  <c r="E16" i="7"/>
  <c r="K14" i="7"/>
  <c r="C14" i="7"/>
  <c r="C40" i="7" s="1"/>
  <c r="E40" i="7" s="1"/>
  <c r="E12" i="7"/>
  <c r="K27" i="7" l="1"/>
  <c r="C44" i="6"/>
  <c r="C49" i="6" s="1"/>
  <c r="E14" i="7"/>
  <c r="J40" i="7"/>
  <c r="K40" i="7" s="1"/>
  <c r="C21" i="1" l="1"/>
  <c r="C42" i="1"/>
  <c r="C16" i="1"/>
  <c r="D40" i="5"/>
  <c r="K39" i="5"/>
  <c r="J38" i="5"/>
  <c r="I38" i="5"/>
  <c r="K38" i="5" s="1"/>
  <c r="E36" i="5"/>
  <c r="K35" i="5"/>
  <c r="K34" i="5"/>
  <c r="E34" i="5"/>
  <c r="K33" i="5"/>
  <c r="K32" i="5"/>
  <c r="E32" i="5"/>
  <c r="K31" i="5"/>
  <c r="K30" i="5"/>
  <c r="E30" i="5"/>
  <c r="J27" i="5"/>
  <c r="J40" i="5" s="1"/>
  <c r="I27" i="5"/>
  <c r="K27" i="5" s="1"/>
  <c r="E27" i="5"/>
  <c r="K25" i="5"/>
  <c r="E25" i="5"/>
  <c r="K23" i="5"/>
  <c r="E23" i="5"/>
  <c r="K21" i="5"/>
  <c r="C21" i="5"/>
  <c r="E19" i="5"/>
  <c r="K18" i="5"/>
  <c r="E18" i="5"/>
  <c r="E17" i="5"/>
  <c r="K16" i="5"/>
  <c r="E16" i="5"/>
  <c r="K14" i="5"/>
  <c r="C14" i="5"/>
  <c r="E14" i="5" s="1"/>
  <c r="E12" i="5"/>
  <c r="C42" i="4"/>
  <c r="C21" i="4"/>
  <c r="C16" i="4"/>
  <c r="C23" i="1" l="1"/>
  <c r="C23" i="4"/>
  <c r="C28" i="4" s="1"/>
  <c r="C44" i="4" s="1"/>
  <c r="C49" i="4" s="1"/>
  <c r="C40" i="5"/>
  <c r="E40" i="5" s="1"/>
  <c r="I40" i="5"/>
  <c r="K40" i="5" s="1"/>
  <c r="E21" i="5"/>
  <c r="C28" i="1" l="1"/>
  <c r="K39" i="3"/>
  <c r="J38" i="3"/>
  <c r="I38" i="3"/>
  <c r="E36" i="3"/>
  <c r="K35" i="3"/>
  <c r="K34" i="3"/>
  <c r="E34" i="3"/>
  <c r="K33" i="3"/>
  <c r="K32" i="3"/>
  <c r="E32" i="3"/>
  <c r="K31" i="3"/>
  <c r="K30" i="3"/>
  <c r="E30" i="3"/>
  <c r="J27" i="3"/>
  <c r="I27" i="3"/>
  <c r="I40" i="3" s="1"/>
  <c r="E27" i="3"/>
  <c r="K25" i="3"/>
  <c r="E25" i="3"/>
  <c r="K23" i="3"/>
  <c r="E23" i="3"/>
  <c r="K21" i="3"/>
  <c r="C21" i="3"/>
  <c r="E21" i="3" s="1"/>
  <c r="E19" i="3"/>
  <c r="K18" i="3"/>
  <c r="E18" i="3"/>
  <c r="E17" i="3"/>
  <c r="K16" i="3"/>
  <c r="E16" i="3"/>
  <c r="K14" i="3"/>
  <c r="D14" i="3"/>
  <c r="D40" i="3" s="1"/>
  <c r="C14" i="3"/>
  <c r="E14" i="3" s="1"/>
  <c r="E12" i="3"/>
  <c r="C42" i="2"/>
  <c r="C21" i="2"/>
  <c r="C16" i="2"/>
  <c r="C23" i="2" s="1"/>
  <c r="C28" i="2" s="1"/>
  <c r="C44" i="2" s="1"/>
  <c r="C49" i="2" s="1"/>
  <c r="C44" i="1" l="1"/>
  <c r="K27" i="3"/>
  <c r="C40" i="3"/>
  <c r="E40" i="3" s="1"/>
  <c r="K38" i="3"/>
  <c r="J40" i="3"/>
  <c r="K40" i="3" s="1"/>
  <c r="C49" i="1" l="1"/>
</calcChain>
</file>

<file path=xl/sharedStrings.xml><?xml version="1.0" encoding="utf-8"?>
<sst xmlns="http://schemas.openxmlformats.org/spreadsheetml/2006/main" count="854" uniqueCount="100">
  <si>
    <t>INSTITUTO COLOMBIANO DE CRÉDITO EDUCATIVO Y ESTUDIOS TÉCNICOS EN EL EXTERIOR</t>
  </si>
  <si>
    <t>"MARIANO OSPINA PÉREZ" - ICETEX</t>
  </si>
  <si>
    <t>ESTADO DE RESULTADOS Y OTRO RESULTADO INTEGRAL</t>
  </si>
  <si>
    <t>DEL 01 AL 31 DE ENERO DE 2017</t>
  </si>
  <si>
    <t>(En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</si>
  <si>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</si>
  <si>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</si>
  <si>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</si>
  <si>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</si>
  <si>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</si>
  <si>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</si>
  <si>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</si>
  <si>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</si>
  <si>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</si>
  <si>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</si>
  <si>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</si>
  <si>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</si>
  <si>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</si>
  <si>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</si>
  <si>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</si>
  <si>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</si>
  <si>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</si>
  <si>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</si>
  <si>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</si>
  <si>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</si>
  <si>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</si>
  <si>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</si>
  <si>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</si>
  <si>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</si>
  <si>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 xml:space="preserve">ESTADOS DE SITUACIÓN FINANCIERA AL 31 DE ENERO DE  2017 Y 31 DE DICIEMBRE DE 2016 </t>
  </si>
  <si>
    <t>Al</t>
  </si>
  <si>
    <t>ACTIVOS</t>
  </si>
  <si>
    <t>Enero 31
de  2017</t>
  </si>
  <si>
    <t>Diciembre 31 
de  2016</t>
  </si>
  <si>
    <t>Variacion</t>
  </si>
  <si>
    <t>PASIVOS</t>
  </si>
  <si>
    <t>EFECTIVO Y EQUIVALENTES DEL EFECTIVO</t>
  </si>
  <si>
    <t>OBLIGACIONES FINANCIERAS</t>
  </si>
  <si>
    <t>ACTIVOS FINANCIEROS DE INVERSIÓN</t>
  </si>
  <si>
    <t>Entidades del exterior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</si>
  <si>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</si>
  <si>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</si>
  <si>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</si>
  <si>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</si>
  <si>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</si>
  <si>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</si>
  <si>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</si>
  <si>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>TÍTULOS DE INVERSIÓN EN CIRCULACIÓN A LARGO PLAZO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</si>
  <si>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</si>
  <si>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</si>
  <si>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</si>
  <si>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</si>
  <si>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</si>
  <si>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</si>
  <si>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</si>
  <si>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</si>
  <si>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Capital fiscal</t>
  </si>
  <si>
    <t xml:space="preserve">Reservas legales </t>
  </si>
  <si>
    <t>PROPIEDADES DE INVERSION, NETO</t>
  </si>
  <si>
    <t>Ajustes en la aplicacion por primera vez</t>
  </si>
  <si>
    <t>Otro resultado integral</t>
  </si>
  <si>
    <t>ACTIVOS INTANGIBLES</t>
  </si>
  <si>
    <t>Resultados de ejercicios anteriores</t>
  </si>
  <si>
    <t>Resultados del ejercicio</t>
  </si>
  <si>
    <t>OTROS ACTIVOS, NETO</t>
  </si>
  <si>
    <t>Total patrimonio</t>
  </si>
  <si>
    <t>Total de activos</t>
  </si>
  <si>
    <t>Total pasivo y patrimonio</t>
  </si>
  <si>
    <t>DEL 01 AL 28 DE FEBRERO DE 2017</t>
  </si>
  <si>
    <t>ESTADO DE SITUACIÓN FINANCIERA AL 28 DE FEBRERO Y 31 DE ENERO DE  2017</t>
  </si>
  <si>
    <t>Febrero 28
de  2017</t>
  </si>
  <si>
    <t>ESTADO DE SITUACIÓN FINANCIERA AL 31 DE MARZO Y 28 DE FEBRERO DE  2017</t>
  </si>
  <si>
    <t>Marzo 31
de  2017</t>
  </si>
  <si>
    <t>DEL 01 DE MARZO AL 31 DE MARZO DE 2017</t>
  </si>
  <si>
    <t>DEL 01 DE ABRIL AL 30 DE ABRIL DE 2017</t>
  </si>
  <si>
    <t>ESTADO DE SITUACIÓN FINANCIERA AL 30 DE ABRIL Y 31 DE MARZO DE  2017</t>
  </si>
  <si>
    <t>Abril 30
de  2017</t>
  </si>
  <si>
    <t>DEL 01 DE MAYO AL 31 DE MAYO DE 2017</t>
  </si>
  <si>
    <t>ESTADO DE SITUACIÓN FINANCIERA AL 31 DE MAYO Y 30 DE ABRIL DE  2017</t>
  </si>
  <si>
    <t>Mayo 31
de  2017</t>
  </si>
  <si>
    <t>DEL 01 DE JUNIO AL 30 DE JUNIO DE 2017</t>
  </si>
  <si>
    <t>ESTADO DE SITUACIÓN FINANCIERA AL 30 DE JUNIO Y 31 DE MAYO DE  2017</t>
  </si>
  <si>
    <t>Junio 30
de  2017</t>
  </si>
  <si>
    <t>OBLIGACIONES LABORALES</t>
  </si>
  <si>
    <t>DEL 01 DE JULIO AL 31 DE JULIO DE 2017</t>
  </si>
  <si>
    <t>ESTADO DE SITUACIÓN FINANCIERA AL 31 DE JULIO Y 30 DE JUNIO DE  2017</t>
  </si>
  <si>
    <t>Julio 31
de  2017</t>
  </si>
  <si>
    <t>ESTADO DE SITUACIÓN FINANCIERA AL 31 DE AGOSTO Y 31 DE JULIO DE  2017</t>
  </si>
  <si>
    <t>Agosto 31
de  2017</t>
  </si>
  <si>
    <t>DEL 01 DE AGOSTO AL 31 DE AGOSTO DE 2017</t>
  </si>
  <si>
    <t>DEL 01 DE SEPTIEMBRE AL 30 DE SEPTIEMBRE DE 2017</t>
  </si>
  <si>
    <t>ESTADO DE SITUACIÓN FINANCIERA AL 30 DE SEPTIEMBRE Y 31 DE AGOSTO DE  2017</t>
  </si>
  <si>
    <t>Septiembre 30
de  2017</t>
  </si>
  <si>
    <t>DEL 01 DE OCTUBRE AL 31 DE OVTUBRE DE 2017</t>
  </si>
  <si>
    <t>ESTADO DE SITUACIÓN FINANCIERA AL 31 DE OCTUBRE Y 30 DE SEPTIEMBRE DE  2017</t>
  </si>
  <si>
    <t>Octubre 31
de  2017</t>
  </si>
  <si>
    <t>DEL 01 DE NOVIEMBRE AL 30 DE NOVIEMBRE DE 2017</t>
  </si>
  <si>
    <t>ESTADO DE SITUACIÓN FINANCIERA AL 30 DE NOVIEMBRE Y 31 DE OCTUBRE DE  2017</t>
  </si>
  <si>
    <t>Noviembre 30
de  2017</t>
  </si>
  <si>
    <t>DEL 01 ENERO AL 30 DE NOVIEMBRE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</si>
</sst>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._.* #,##0_)_%;_._.* \(#,##0\)_%;_._.* \ _)_%"/>
    <numFmt numFmtId="165" formatCode="_._.* #,##0.0_)_%;_._.* \(#,##0.0\)_%;_._.* \ _)_%"/>
    <numFmt numFmtId="166" formatCode="_._.&quot;$&quot;* #,##0_)_%;_._.&quot;$&quot;* \(#,##0\)_%;_._.&quot;$&quot;* \ _)_%"/>
    <numFmt numFmtId="167" formatCode="_._.&quot;$&quot;* #,##0.0_)_%;_._.&quot;$&quot;* \(#,##0.0\)_%;_._.&quot;$&quot;* \ _)_%"/>
    <numFmt numFmtId="168" formatCode="_(* #,##0.0_);_(* \(#,##0.0\);_(* &quot;-&quot;?_);_(@_)"/>
    <numFmt numFmtId="169" formatCode="_-* #,##0.0_-;\-* #,##0.0_-;_-* &quot;-&quot;?_-;_-@_-"/>
    <numFmt numFmtId="170" formatCode="&quot;$&quot;#,##0.00;[Red]\-&quot;$&quot;#,##0.00"/>
    <numFmt numFmtId="171" formatCode="_._.* #,##0_)_%;_._.* \(#,##0\)_%;_._.* 0_)_%;_._.@_)_%"/>
    <numFmt numFmtId="172" formatCode="_._.* #,###\-_)_%;_._.* \(#,###\-\)_%;_._.* \-_)_%;_._.@_)_%"/>
    <numFmt numFmtId="173" formatCode="_._.* #,###\-_)_%;_._.* \(#,###\-\)_%;_._.* \-\ \ \ \ \ \ \ \ _)_%;_._.@_)_%"/>
    <numFmt numFmtId="174" formatCode="_._.* #,##0.00_)_%;_._.* \(#,##0.00\)_%;_._.* 0.00_)_%;_._.@_)_%"/>
    <numFmt numFmtId="175" formatCode="_._.&quot;$&quot;* #,##0.00_)_%;_._.&quot;$&quot;* \(#,##0.00\)_%;_._.&quot;$&quot;* \ _)_%"/>
    <numFmt numFmtId="176" formatCode="_._.* #,##0.0_)_%;_._.* \(#,##0.0\)_%;_._.* 0.0_)_%;_._.@_)_%"/>
    <numFmt numFmtId="177" formatCode="&quot;$&quot;#,##0_);[Red]\(&quot;$&quot;#,##0\)"/>
    <numFmt numFmtId="178" formatCode="&quot;$&quot;#,##0.00"/>
    <numFmt numFmtId="179" formatCode="&quot;$&quot;\ #,##0.00"/>
    <numFmt numFmtId="180" formatCode="_(&quot;$&quot;\ * #,##0.0_);_(&quot;$&quot;\ * \(#,##0.0\);_(&quot;$&quot;\ * &quot;-&quot;?_);_(@_)"/>
    <numFmt numFmtId="181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0"/>
      <name val="Verdana"/>
      <family val="2"/>
    </font>
    <font>
      <u val="double"/>
      <sz val="10"/>
      <color rgb="FFFF0000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15" fillId="0" borderId="0"/>
    <xf numFmtId="172" fontId="18" fillId="0" borderId="0"/>
    <xf numFmtId="43" fontId="23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1" applyFont="1" applyBorder="1" applyAlignment="1" applyProtection="1"/>
    <xf numFmtId="0" fontId="3" fillId="0" borderId="0" xfId="1" applyFont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Protection="1"/>
    <xf numFmtId="0" fontId="2" fillId="0" borderId="0" xfId="1" applyFont="1" applyFill="1" applyBorder="1" applyAlignment="1" applyProtection="1"/>
    <xf numFmtId="0" fontId="5" fillId="0" borderId="0" xfId="1" applyFont="1" applyProtection="1"/>
    <xf numFmtId="0" fontId="6" fillId="0" borderId="0" xfId="1" applyFont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Protection="1"/>
    <xf numFmtId="0" fontId="2" fillId="0" borderId="1" xfId="1" applyFont="1" applyBorder="1" applyAlignment="1" applyProtection="1"/>
    <xf numFmtId="0" fontId="6" fillId="0" borderId="1" xfId="1" applyFont="1" applyBorder="1" applyAlignment="1" applyProtection="1"/>
    <xf numFmtId="0" fontId="6" fillId="0" borderId="1" xfId="1" applyFont="1" applyFill="1" applyBorder="1" applyAlignment="1" applyProtection="1"/>
    <xf numFmtId="0" fontId="6" fillId="0" borderId="0" xfId="1" applyFont="1" applyProtection="1"/>
    <xf numFmtId="0" fontId="2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2" fillId="0" borderId="0" xfId="1" applyFont="1" applyFill="1" applyBorder="1" applyProtection="1"/>
    <xf numFmtId="0" fontId="2" fillId="0" borderId="0" xfId="1" applyFont="1" applyProtection="1"/>
    <xf numFmtId="0" fontId="5" fillId="0" borderId="0" xfId="1" applyFont="1" applyBorder="1" applyProtection="1"/>
    <xf numFmtId="0" fontId="2" fillId="0" borderId="0" xfId="1" applyFont="1" applyFill="1" applyBorder="1" applyAlignment="1" applyProtection="1">
      <alignment horizontal="center" vertical="center"/>
    </xf>
    <xf numFmtId="17" fontId="2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/>
    </xf>
    <xf numFmtId="0" fontId="5" fillId="0" borderId="0" xfId="1" applyFont="1" applyFill="1" applyBorder="1" applyProtection="1"/>
    <xf numFmtId="0" fontId="5" fillId="0" borderId="0" xfId="1" applyFont="1" applyFill="1" applyProtection="1"/>
    <xf numFmtId="0" fontId="5" fillId="0" borderId="0" xfId="1" applyFont="1" applyBorder="1" applyAlignment="1" applyProtection="1">
      <alignment horizontal="left" indent="1"/>
    </xf>
    <xf numFmtId="165" fontId="5" fillId="0" borderId="0" xfId="2" applyNumberFormat="1" applyFont="1" applyFill="1" applyAlignment="1"/>
    <xf numFmtId="2" fontId="5" fillId="0" borderId="0" xfId="1" applyNumberFormat="1" applyFont="1" applyProtection="1"/>
    <xf numFmtId="0" fontId="5" fillId="0" borderId="0" xfId="1" applyFont="1" applyAlignment="1" applyProtection="1">
      <alignment wrapText="1"/>
    </xf>
    <xf numFmtId="165" fontId="9" fillId="0" borderId="0" xfId="2" applyNumberFormat="1" applyFont="1" applyFill="1" applyAlignment="1"/>
    <xf numFmtId="165" fontId="5" fillId="0" borderId="0" xfId="1" applyNumberFormat="1" applyFont="1" applyBorder="1" applyAlignment="1" applyProtection="1">
      <alignment horizontal="left" indent="1"/>
    </xf>
    <xf numFmtId="167" fontId="5" fillId="0" borderId="0" xfId="3" applyNumberFormat="1" applyFont="1" applyFill="1" applyProtection="1">
      <protection locked="0"/>
    </xf>
    <xf numFmtId="168" fontId="5" fillId="0" borderId="0" xfId="1" applyNumberFormat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indent="2"/>
    </xf>
    <xf numFmtId="0" fontId="5" fillId="0" borderId="0" xfId="1" applyFont="1" applyBorder="1" applyAlignment="1" applyProtection="1">
      <alignment horizontal="left" indent="4"/>
    </xf>
    <xf numFmtId="169" fontId="5" fillId="0" borderId="0" xfId="1" applyNumberFormat="1" applyFont="1" applyProtection="1"/>
    <xf numFmtId="0" fontId="5" fillId="0" borderId="0" xfId="1" applyFont="1" applyBorder="1" applyAlignment="1" applyProtection="1">
      <alignment horizontal="left" vertical="center"/>
    </xf>
    <xf numFmtId="166" fontId="5" fillId="0" borderId="0" xfId="3" applyFont="1" applyProtection="1"/>
    <xf numFmtId="166" fontId="5" fillId="0" borderId="0" xfId="1" applyNumberFormat="1" applyFont="1" applyProtection="1"/>
    <xf numFmtId="0" fontId="5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/>
    </xf>
    <xf numFmtId="0" fontId="10" fillId="2" borderId="0" xfId="1" applyFont="1" applyFill="1" applyAlignment="1" applyProtection="1">
      <alignment horizontal="justify" vertical="center"/>
    </xf>
    <xf numFmtId="170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170" fontId="13" fillId="3" borderId="0" xfId="1" applyNumberFormat="1" applyFont="1" applyFill="1" applyAlignment="1" applyProtection="1">
      <alignment horizontal="right" vertical="center"/>
    </xf>
    <xf numFmtId="165" fontId="10" fillId="3" borderId="0" xfId="1" applyNumberFormat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left" indent="1"/>
    </xf>
    <xf numFmtId="169" fontId="5" fillId="0" borderId="0" xfId="1" applyNumberFormat="1" applyFont="1" applyAlignment="1" applyProtection="1">
      <alignment horizontal="left" indent="1"/>
    </xf>
    <xf numFmtId="4" fontId="5" fillId="0" borderId="0" xfId="1" applyNumberFormat="1" applyFont="1" applyAlignment="1" applyProtection="1">
      <alignment horizontal="left" indent="1"/>
    </xf>
    <xf numFmtId="167" fontId="14" fillId="0" borderId="0" xfId="3" applyNumberFormat="1" applyFont="1" applyFill="1" applyProtection="1">
      <protection locked="0"/>
    </xf>
    <xf numFmtId="0" fontId="5" fillId="0" borderId="0" xfId="1" applyFont="1" applyAlignment="1" applyProtection="1">
      <alignment horizontal="center"/>
    </xf>
    <xf numFmtId="171" fontId="5" fillId="0" borderId="0" xfId="4" applyFont="1" applyFill="1"/>
    <xf numFmtId="0" fontId="5" fillId="0" borderId="0" xfId="1" applyFont="1" applyAlignment="1" applyProtection="1">
      <alignment horizontal="left" indent="5"/>
    </xf>
    <xf numFmtId="0" fontId="6" fillId="0" borderId="0" xfId="1" quotePrefix="1" applyFont="1" applyBorder="1" applyAlignment="1" applyProtection="1"/>
    <xf numFmtId="0" fontId="2" fillId="0" borderId="0" xfId="1" applyFont="1" applyBorder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/>
    <xf numFmtId="0" fontId="2" fillId="0" borderId="0" xfId="1" applyFont="1" applyFill="1" applyBorder="1" applyAlignment="1" applyProtection="1">
      <alignment horizontal="left"/>
    </xf>
    <xf numFmtId="165" fontId="5" fillId="0" borderId="0" xfId="2" applyNumberFormat="1" applyFont="1" applyFill="1" applyProtection="1"/>
    <xf numFmtId="0" fontId="5" fillId="0" borderId="0" xfId="1" applyFont="1" applyFill="1" applyAlignment="1" applyProtection="1">
      <alignment horizontal="center"/>
    </xf>
    <xf numFmtId="167" fontId="5" fillId="0" borderId="0" xfId="3" applyNumberFormat="1" applyFont="1" applyProtection="1">
      <protection locked="0"/>
    </xf>
    <xf numFmtId="0" fontId="5" fillId="0" borderId="0" xfId="1" applyFont="1" applyFill="1" applyBorder="1" applyAlignment="1" applyProtection="1">
      <alignment horizontal="left" indent="4"/>
    </xf>
    <xf numFmtId="0" fontId="5" fillId="0" borderId="0" xfId="1" applyFont="1" applyFill="1" applyAlignment="1" applyProtection="1">
      <alignment horizontal="center" vertical="center"/>
    </xf>
    <xf numFmtId="164" fontId="5" fillId="0" borderId="0" xfId="2" applyFont="1" applyFill="1" applyAlignment="1">
      <alignment horizontal="right"/>
    </xf>
    <xf numFmtId="0" fontId="5" fillId="0" borderId="0" xfId="1" applyFont="1" applyFill="1" applyBorder="1" applyAlignment="1" applyProtection="1">
      <alignment horizontal="left" indent="2"/>
    </xf>
    <xf numFmtId="165" fontId="5" fillId="0" borderId="0" xfId="2" applyNumberFormat="1" applyFont="1" applyFill="1" applyAlignment="1">
      <alignment horizontal="right"/>
    </xf>
    <xf numFmtId="165" fontId="5" fillId="0" borderId="0" xfId="3" applyNumberFormat="1" applyFont="1" applyFill="1" applyAlignment="1"/>
    <xf numFmtId="165" fontId="5" fillId="0" borderId="0" xfId="3" applyNumberFormat="1" applyFont="1" applyProtection="1">
      <protection locked="0"/>
    </xf>
    <xf numFmtId="0" fontId="5" fillId="0" borderId="0" xfId="1" applyFont="1" applyFill="1" applyBorder="1" applyAlignment="1" applyProtection="1"/>
    <xf numFmtId="164" fontId="16" fillId="0" borderId="0" xfId="1" applyNumberFormat="1" applyFont="1" applyFill="1" applyProtection="1"/>
    <xf numFmtId="165" fontId="16" fillId="0" borderId="0" xfId="2" applyNumberFormat="1" applyFont="1" applyFill="1" applyAlignment="1"/>
    <xf numFmtId="165" fontId="5" fillId="0" borderId="0" xfId="2" applyNumberFormat="1" applyFont="1" applyFill="1"/>
    <xf numFmtId="165" fontId="5" fillId="0" borderId="0" xfId="2" applyNumberFormat="1" applyFont="1" applyAlignment="1" applyProtection="1"/>
    <xf numFmtId="165" fontId="9" fillId="0" borderId="0" xfId="2" applyNumberFormat="1" applyFont="1" applyFill="1" applyAlignment="1">
      <alignment horizontal="right"/>
    </xf>
    <xf numFmtId="165" fontId="9" fillId="0" borderId="0" xfId="2" applyNumberFormat="1" applyFont="1" applyFill="1" applyProtection="1"/>
    <xf numFmtId="165" fontId="5" fillId="0" borderId="0" xfId="1" applyNumberFormat="1" applyFont="1" applyFill="1" applyProtection="1"/>
    <xf numFmtId="165" fontId="17" fillId="0" borderId="0" xfId="2" applyNumberFormat="1" applyFont="1" applyFill="1" applyBorder="1" applyAlignment="1"/>
    <xf numFmtId="0" fontId="5" fillId="0" borderId="0" xfId="1" applyFont="1" applyBorder="1" applyAlignment="1" applyProtection="1">
      <alignment horizontal="left" indent="5"/>
    </xf>
    <xf numFmtId="0" fontId="5" fillId="0" borderId="0" xfId="1" applyFont="1" applyFill="1" applyBorder="1" applyAlignment="1" applyProtection="1">
      <alignment horizontal="left" vertical="center" indent="2"/>
    </xf>
    <xf numFmtId="44" fontId="5" fillId="0" borderId="0" xfId="1" applyNumberFormat="1" applyFont="1" applyFill="1" applyProtection="1"/>
    <xf numFmtId="164" fontId="5" fillId="0" borderId="0" xfId="2" applyFont="1" applyFill="1" applyProtection="1"/>
    <xf numFmtId="0" fontId="5" fillId="0" borderId="0" xfId="1" applyFont="1" applyBorder="1" applyAlignment="1" applyProtection="1">
      <alignment horizontal="left" vertical="center" indent="1"/>
    </xf>
    <xf numFmtId="173" fontId="5" fillId="0" borderId="0" xfId="5" applyNumberFormat="1" applyFont="1" applyAlignment="1">
      <alignment vertical="center"/>
    </xf>
    <xf numFmtId="165" fontId="9" fillId="0" borderId="0" xfId="2" applyNumberFormat="1" applyFont="1" applyFill="1" applyAlignment="1">
      <alignment horizontal="right" vertical="center"/>
    </xf>
    <xf numFmtId="165" fontId="19" fillId="0" borderId="0" xfId="2" applyNumberFormat="1" applyFont="1" applyFill="1" applyBorder="1" applyAlignment="1"/>
    <xf numFmtId="0" fontId="5" fillId="0" borderId="0" xfId="1" applyFont="1" applyBorder="1" applyAlignment="1" applyProtection="1">
      <alignment horizontal="left" vertical="center" indent="4"/>
    </xf>
    <xf numFmtId="167" fontId="14" fillId="0" borderId="0" xfId="3" applyNumberFormat="1" applyFont="1" applyProtection="1">
      <protection locked="0"/>
    </xf>
    <xf numFmtId="0" fontId="5" fillId="0" borderId="0" xfId="1" applyFont="1" applyBorder="1" applyAlignment="1" applyProtection="1">
      <alignment horizontal="left" vertical="center" indent="5"/>
    </xf>
    <xf numFmtId="166" fontId="5" fillId="0" borderId="0" xfId="3" applyFont="1" applyFill="1" applyProtection="1"/>
    <xf numFmtId="0" fontId="5" fillId="0" borderId="0" xfId="1" applyFont="1" applyFill="1" applyAlignment="1" applyProtection="1">
      <alignment horizontal="left" indent="1"/>
    </xf>
    <xf numFmtId="174" fontId="5" fillId="0" borderId="0" xfId="4" applyNumberFormat="1" applyFont="1" applyFill="1"/>
    <xf numFmtId="0" fontId="3" fillId="0" borderId="0" xfId="0" applyFont="1" applyBorder="1" applyAlignment="1" applyProtection="1"/>
    <xf numFmtId="0" fontId="4" fillId="0" borderId="0" xfId="0" applyFont="1" applyBorder="1" applyProtection="1"/>
    <xf numFmtId="0" fontId="4" fillId="0" borderId="0" xfId="0" applyFont="1" applyProtection="1"/>
    <xf numFmtId="0" fontId="2" fillId="0" borderId="0" xfId="0" applyFont="1" applyBorder="1" applyAlignment="1" applyProtection="1"/>
    <xf numFmtId="0" fontId="5" fillId="0" borderId="0" xfId="0" applyFont="1" applyBorder="1" applyProtection="1"/>
    <xf numFmtId="0" fontId="5" fillId="0" borderId="0" xfId="0" applyFont="1" applyProtection="1"/>
    <xf numFmtId="0" fontId="6" fillId="0" borderId="0" xfId="0" quotePrefix="1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 applyBorder="1" applyProtection="1"/>
    <xf numFmtId="0" fontId="7" fillId="0" borderId="0" xfId="0" applyFont="1" applyProtection="1"/>
    <xf numFmtId="0" fontId="6" fillId="0" borderId="1" xfId="0" applyFont="1" applyBorder="1" applyAlignment="1" applyProtection="1"/>
    <xf numFmtId="0" fontId="6" fillId="0" borderId="0" xfId="0" applyFont="1" applyProtection="1"/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/>
    <xf numFmtId="0" fontId="2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5" fillId="0" borderId="0" xfId="0" applyFont="1" applyFill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left" indent="4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indent="2"/>
    </xf>
    <xf numFmtId="0" fontId="5" fillId="0" borderId="0" xfId="0" applyFont="1" applyBorder="1" applyAlignment="1" applyProtection="1">
      <alignment horizontal="left" indent="1"/>
    </xf>
    <xf numFmtId="0" fontId="5" fillId="0" borderId="0" xfId="0" applyFont="1" applyFill="1" applyBorder="1" applyAlignment="1" applyProtection="1"/>
    <xf numFmtId="164" fontId="16" fillId="0" borderId="0" xfId="0" applyNumberFormat="1" applyFont="1" applyFill="1" applyProtection="1"/>
    <xf numFmtId="165" fontId="5" fillId="0" borderId="0" xfId="0" applyNumberFormat="1" applyFont="1" applyFill="1" applyProtection="1"/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indent="5"/>
    </xf>
    <xf numFmtId="0" fontId="5" fillId="0" borderId="0" xfId="0" applyFont="1" applyFill="1" applyBorder="1" applyAlignment="1" applyProtection="1">
      <alignment horizontal="left" vertical="center" indent="2"/>
    </xf>
    <xf numFmtId="44" fontId="5" fillId="0" borderId="0" xfId="0" applyNumberFormat="1" applyFont="1" applyFill="1" applyProtection="1"/>
    <xf numFmtId="0" fontId="5" fillId="0" borderId="0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left" vertical="center" indent="4"/>
    </xf>
    <xf numFmtId="0" fontId="5" fillId="0" borderId="0" xfId="0" applyFont="1" applyBorder="1" applyAlignment="1" applyProtection="1">
      <alignment horizontal="left" vertical="center" indent="5"/>
    </xf>
    <xf numFmtId="0" fontId="5" fillId="0" borderId="0" xfId="0" applyFont="1" applyFill="1" applyAlignment="1" applyProtection="1">
      <alignment horizontal="left" indent="1"/>
    </xf>
    <xf numFmtId="43" fontId="5" fillId="0" borderId="0" xfId="0" applyNumberFormat="1" applyFont="1" applyProtection="1"/>
    <xf numFmtId="0" fontId="20" fillId="0" borderId="0" xfId="0" applyFont="1" applyAlignment="1" applyProtection="1">
      <alignment horizontal="right"/>
    </xf>
    <xf numFmtId="175" fontId="21" fillId="0" borderId="0" xfId="3" applyNumberFormat="1" applyFont="1" applyProtection="1"/>
    <xf numFmtId="167" fontId="21" fillId="0" borderId="0" xfId="3" applyNumberFormat="1" applyFont="1" applyProtection="1"/>
    <xf numFmtId="0" fontId="21" fillId="0" borderId="0" xfId="0" applyFont="1" applyFill="1" applyProtection="1"/>
    <xf numFmtId="171" fontId="5" fillId="0" borderId="0" xfId="4" applyFont="1"/>
    <xf numFmtId="171" fontId="5" fillId="0" borderId="0" xfId="4" applyFont="1" applyBorder="1"/>
    <xf numFmtId="167" fontId="5" fillId="0" borderId="0" xfId="3" applyNumberFormat="1" applyFont="1"/>
    <xf numFmtId="176" fontId="5" fillId="0" borderId="0" xfId="4" applyNumberFormat="1" applyFont="1"/>
    <xf numFmtId="177" fontId="22" fillId="0" borderId="0" xfId="0" applyNumberFormat="1" applyFont="1" applyAlignment="1" applyProtection="1">
      <alignment horizontal="right" vertical="center"/>
    </xf>
    <xf numFmtId="3" fontId="22" fillId="0" borderId="0" xfId="0" applyNumberFormat="1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174" fontId="5" fillId="0" borderId="0" xfId="4" applyNumberFormat="1" applyFont="1"/>
    <xf numFmtId="175" fontId="5" fillId="0" borderId="0" xfId="0" applyNumberFormat="1" applyFont="1" applyFill="1" applyProtection="1"/>
    <xf numFmtId="0" fontId="5" fillId="0" borderId="0" xfId="0" quotePrefix="1" applyFont="1" applyFill="1" applyBorder="1" applyAlignment="1" applyProtection="1">
      <alignment horizontal="left"/>
    </xf>
    <xf numFmtId="178" fontId="5" fillId="0" borderId="0" xfId="0" applyNumberFormat="1" applyFont="1" applyFill="1" applyBorder="1" applyAlignment="1" applyProtection="1">
      <alignment horizontal="right"/>
    </xf>
    <xf numFmtId="179" fontId="5" fillId="0" borderId="0" xfId="0" applyNumberFormat="1" applyFont="1" applyFill="1" applyProtection="1"/>
    <xf numFmtId="43" fontId="5" fillId="0" borderId="0" xfId="0" applyNumberFormat="1" applyFont="1" applyFill="1" applyProtection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2" fillId="0" borderId="1" xfId="0" applyFont="1" applyBorder="1" applyAlignment="1" applyProtection="1"/>
    <xf numFmtId="0" fontId="6" fillId="0" borderId="1" xfId="0" applyFont="1" applyFill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17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left" indent="1"/>
    </xf>
    <xf numFmtId="168" fontId="5" fillId="0" borderId="0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indent="2"/>
    </xf>
    <xf numFmtId="0" fontId="5" fillId="0" borderId="0" xfId="0" applyFont="1" applyBorder="1" applyAlignment="1" applyProtection="1">
      <alignment horizontal="left" indent="4"/>
    </xf>
    <xf numFmtId="169" fontId="5" fillId="0" borderId="0" xfId="0" applyNumberFormat="1" applyFont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 indent="1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indent="5"/>
    </xf>
    <xf numFmtId="180" fontId="5" fillId="0" borderId="0" xfId="0" applyNumberFormat="1" applyFont="1" applyFill="1" applyProtection="1"/>
    <xf numFmtId="175" fontId="5" fillId="0" borderId="0" xfId="3" applyNumberFormat="1" applyFont="1" applyProtection="1"/>
    <xf numFmtId="181" fontId="5" fillId="0" borderId="0" xfId="6" applyNumberFormat="1" applyFont="1" applyProtection="1"/>
    <xf numFmtId="181" fontId="5" fillId="0" borderId="0" xfId="6" applyNumberFormat="1" applyFont="1" applyAlignment="1" applyProtection="1">
      <alignment horizontal="left" indent="1"/>
    </xf>
    <xf numFmtId="168" fontId="5" fillId="0" borderId="0" xfId="1" applyNumberFormat="1" applyFont="1" applyProtection="1"/>
    <xf numFmtId="180" fontId="5" fillId="0" borderId="0" xfId="0" applyNumberFormat="1" applyFont="1" applyProtection="1"/>
    <xf numFmtId="0" fontId="5" fillId="0" borderId="0" xfId="1" applyFont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</cellXfs>
  <cellStyles count="7">
    <cellStyle name="Comma_linea sencilla CERO" xfId="5"/>
    <cellStyle name="Comma_normal" xfId="4"/>
    <cellStyle name="Millares" xfId="6" builtinId="3"/>
    <cellStyle name="Millares 2" xfId="2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worksheet" Target="worksheets/sheet14.xml"/>
  <Relationship Id="rId15" Type="http://schemas.openxmlformats.org/officeDocument/2006/relationships/worksheet" Target="worksheets/sheet15.xml"/>
  <Relationship Id="rId16" Type="http://schemas.openxmlformats.org/officeDocument/2006/relationships/worksheet" Target="worksheets/sheet16.xml"/>
  <Relationship Id="rId17" Type="http://schemas.openxmlformats.org/officeDocument/2006/relationships/worksheet" Target="worksheets/sheet17.xml"/>
  <Relationship Id="rId18" Type="http://schemas.openxmlformats.org/officeDocument/2006/relationships/worksheet" Target="worksheets/sheet18.xml"/>
  <Relationship Id="rId19" Type="http://schemas.openxmlformats.org/officeDocument/2006/relationships/worksheet" Target="worksheets/sheet19.xml"/>
  <Relationship Id="rId2" Type="http://schemas.openxmlformats.org/officeDocument/2006/relationships/worksheet" Target="worksheets/sheet2.xml"/>
  <Relationship Id="rId20" Type="http://schemas.openxmlformats.org/officeDocument/2006/relationships/worksheet" Target="worksheets/sheet20.xml"/>
  <Relationship Id="rId21" Type="http://schemas.openxmlformats.org/officeDocument/2006/relationships/worksheet" Target="worksheets/sheet21.xml"/>
  <Relationship Id="rId22" Type="http://schemas.openxmlformats.org/officeDocument/2006/relationships/worksheet" Target="worksheets/sheet22.xml"/>
  <Relationship Id="rId23" Type="http://schemas.openxmlformats.org/officeDocument/2006/relationships/worksheet" Target="worksheets/sheet23.xml"/>
  <Relationship Id="rId24" Type="http://schemas.openxmlformats.org/officeDocument/2006/relationships/externalLink" Target="externalLinks/externalLink1.xml"/>
  <Relationship Id="rId25" Type="http://schemas.openxmlformats.org/officeDocument/2006/relationships/externalLink" Target="externalLinks/externalLink2.xml"/>
  <Relationship Id="rId26" Type="http://schemas.openxmlformats.org/officeDocument/2006/relationships/externalLink" Target="externalLinks/externalLink3.xml"/>
  <Relationship Id="rId27" Type="http://schemas.openxmlformats.org/officeDocument/2006/relationships/externalLink" Target="externalLinks/externalLink4.xml"/>
  <Relationship Id="rId28" Type="http://schemas.openxmlformats.org/officeDocument/2006/relationships/externalLink" Target="externalLinks/externalLink5.xml"/>
  <Relationship Id="rId29" Type="http://schemas.openxmlformats.org/officeDocument/2006/relationships/externalLink" Target="externalLinks/externalLink6.xml"/>
  <Relationship Id="rId3" Type="http://schemas.openxmlformats.org/officeDocument/2006/relationships/worksheet" Target="worksheets/sheet3.xml"/>
  <Relationship Id="rId30" Type="http://schemas.openxmlformats.org/officeDocument/2006/relationships/externalLink" Target="externalLinks/externalLink7.xml"/>
  <Relationship Id="rId31" Type="http://schemas.openxmlformats.org/officeDocument/2006/relationships/externalLink" Target="externalLinks/externalLink8.xml"/>
  <Relationship Id="rId32" Type="http://schemas.openxmlformats.org/officeDocument/2006/relationships/externalLink" Target="externalLinks/externalLink9.xml"/>
  <Relationship Id="rId33" Type="http://schemas.openxmlformats.org/officeDocument/2006/relationships/externalLink" Target="externalLinks/externalLink10.xml"/>
  <Relationship Id="rId34" Type="http://schemas.openxmlformats.org/officeDocument/2006/relationships/externalLink" Target="externalLinks/externalLink11.xml"/>
  <Relationship Id="rId35" Type="http://schemas.openxmlformats.org/officeDocument/2006/relationships/externalLink" Target="externalLinks/externalLink12.xml"/>
  <Relationship Id="rId36" Type="http://schemas.openxmlformats.org/officeDocument/2006/relationships/externalLink" Target="externalLinks/externalLink13.xml"/>
  <Relationship Id="rId37" Type="http://schemas.openxmlformats.org/officeDocument/2006/relationships/externalLink" Target="externalLinks/externalLink14.xml"/>
  <Relationship Id="rId38" Type="http://schemas.openxmlformats.org/officeDocument/2006/relationships/externalLink" Target="externalLinks/externalLink15.xml"/>
  <Relationship Id="rId39" Type="http://schemas.openxmlformats.org/officeDocument/2006/relationships/externalLink" Target="externalLinks/externalLink16.xml"/>
  <Relationship Id="rId4" Type="http://schemas.openxmlformats.org/officeDocument/2006/relationships/worksheet" Target="worksheets/sheet4.xml"/>
  <Relationship Id="rId40" Type="http://schemas.openxmlformats.org/officeDocument/2006/relationships/externalLink" Target="externalLinks/externalLink17.xml"/>
  <Relationship Id="rId41" Type="http://schemas.openxmlformats.org/officeDocument/2006/relationships/externalLink" Target="externalLinks/externalLink18.xml"/>
  <Relationship Id="rId42" Type="http://schemas.openxmlformats.org/officeDocument/2006/relationships/externalLink" Target="externalLinks/externalLink19.xml"/>
  <Relationship Id="rId43" Type="http://schemas.openxmlformats.org/officeDocument/2006/relationships/externalLink" Target="externalLinks/externalLink20.xml"/>
  <Relationship Id="rId44" Type="http://schemas.openxmlformats.org/officeDocument/2006/relationships/externalLink" Target="externalLinks/externalLink21.xml"/>
  <Relationship Id="rId45" Type="http://schemas.openxmlformats.org/officeDocument/2006/relationships/externalLink" Target="externalLinks/externalLink22.xml"/>
  <Relationship Id="rId46" Type="http://schemas.openxmlformats.org/officeDocument/2006/relationships/externalLink" Target="externalLinks/externalLink23.xml"/>
  <Relationship Id="rId47" Type="http://schemas.openxmlformats.org/officeDocument/2006/relationships/externalLink" Target="externalLinks/externalLink24.xml"/>
  <Relationship Id="rId48" Type="http://schemas.openxmlformats.org/officeDocument/2006/relationships/externalLink" Target="externalLinks/externalLink25.xml"/>
  <Relationship Id="rId49" Type="http://schemas.openxmlformats.org/officeDocument/2006/relationships/externalLink" Target="externalLinks/externalLink26.xml"/>
  <Relationship Id="rId5" Type="http://schemas.openxmlformats.org/officeDocument/2006/relationships/worksheet" Target="worksheets/sheet5.xml"/>
  <Relationship Id="rId50" Type="http://schemas.openxmlformats.org/officeDocument/2006/relationships/theme" Target="theme/theme1.xml"/>
  <Relationship Id="rId51" Type="http://schemas.openxmlformats.org/officeDocument/2006/relationships/styles" Target="styles.xml"/>
  <Relationship Id="rId52" Type="http://schemas.openxmlformats.org/officeDocument/2006/relationships/sharedStrings" Target="sharedStrings.xml"/>
  <Relationship Id="rId53" Type="http://schemas.openxmlformats.org/officeDocument/2006/relationships/calcChain" Target="calcChain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9525</xdr:rowOff>
    </xdr:from>
    <xdr:to>
      <xdr:col>9</xdr:col>
      <xdr:colOff>1209675</xdr:colOff>
      <xdr:row>3</xdr:row>
      <xdr:rowOff>123825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2950" y="9525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9525</xdr:rowOff>
    </xdr:from>
    <xdr:to>
      <xdr:col>9</xdr:col>
      <xdr:colOff>1209675</xdr:colOff>
      <xdr:row>3</xdr:row>
      <xdr:rowOff>123825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9525"/>
          <a:ext cx="1676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9525</xdr:rowOff>
    </xdr:from>
    <xdr:to>
      <xdr:col>9</xdr:col>
      <xdr:colOff>1209675</xdr:colOff>
      <xdr:row>3</xdr:row>
      <xdr:rowOff>123825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9525"/>
          <a:ext cx="1676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982B48A6-8FC4-438C-90E8-2BDF8C6D1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9525</xdr:rowOff>
    </xdr:from>
    <xdr:to>
      <xdr:col>9</xdr:col>
      <xdr:colOff>1209675</xdr:colOff>
      <xdr:row>3</xdr:row>
      <xdr:rowOff>123825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29633806-AFC5-4F7C-AE79-E145638C8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9525"/>
          <a:ext cx="1676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E92648A8-C092-493D-8EFB-E6430FE9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9525</xdr:rowOff>
    </xdr:from>
    <xdr:to>
      <xdr:col>9</xdr:col>
      <xdr:colOff>1209675</xdr:colOff>
      <xdr:row>3</xdr:row>
      <xdr:rowOff>123825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251FF48D-094F-4791-93FF-5E2BA2720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9525"/>
          <a:ext cx="1676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3FFE9191-6A35-4548-A057-1DFC76856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9525</xdr:rowOff>
    </xdr:from>
    <xdr:to>
      <xdr:col>9</xdr:col>
      <xdr:colOff>1209675</xdr:colOff>
      <xdr:row>3</xdr:row>
      <xdr:rowOff>123825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A7F8F610-730D-491B-B1FD-E8FCBC392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9525"/>
          <a:ext cx="1676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4BB3BC59-0EBC-4365-A104-C06EA8567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9525</xdr:rowOff>
    </xdr:from>
    <xdr:to>
      <xdr:col>9</xdr:col>
      <xdr:colOff>1209675</xdr:colOff>
      <xdr:row>3</xdr:row>
      <xdr:rowOff>123825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333210C8-DF4C-4849-85F9-DCB0A16DB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9525"/>
          <a:ext cx="1676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38100</xdr:rowOff>
    </xdr:from>
    <xdr:to>
      <xdr:col>10</xdr:col>
      <xdr:colOff>781050</xdr:colOff>
      <xdr:row>3</xdr:row>
      <xdr:rowOff>152400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38100"/>
          <a:ext cx="2066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0</xdr:rowOff>
    </xdr:from>
    <xdr:to>
      <xdr:col>9</xdr:col>
      <xdr:colOff>1057275</xdr:colOff>
      <xdr:row>3</xdr:row>
      <xdr:rowOff>114300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0"/>
          <a:ext cx="1962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32737/Configuraci&#243;n%20local/Archivos%20temporales%20de%20Internet/OLK21/Solicitud%20de%20informaci&#243;n%202005.xls"/>
</Relationships>

</file>

<file path=xl/externalLinks/_rels/externalLink1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creacion/IFRS/BALANCES%20MENSUALES/BANCO%20-%20001.xlsx"/>
</Relationships>

</file>

<file path=xl/externalLinks/_rels/externalLink1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formes%20de%20avance/directorio%20agosto/control%20perdoidas/informe_junio/PPROV91-2.xls"/>
</Relationships>

</file>

<file path=xl/externalLinks/_rels/externalLink1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A:/PPROV131.xls"/>
</Relationships>

</file>

<file path=xl/externalLinks/_rels/externalLink1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CODENSA%20S.A.%20ESP/CIERRE%20CONTABLE/A&#241;o%202009/Noviembre/CODENSA%20S.A.%20ESP/CIERRE%20CONTABLE/A&#241;o%202009/Octubre/EDUARD/PRESENT.%20RETEF/PRESENT.%20RETEF/archivos/excel/PLANTA-98.xls"/>
</Relationships>

</file>

<file path=xl/externalLinks/_rels/externalLink1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80417414/Configuraci&#243;n%20local/Archivos%20temporales%20de%20Internet/OLK7/RentabilidadMenoresEMGestdic.xls"/>
</Relationships>

</file>

<file path=xl/externalLinks/_rels/externalLink1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Users/CO1020754194/Documents/BACKUP%20PAOLA%20LOZANO%20SEPTIEMBRE%2009/PAOLA/DIRECTORIO/2014/5.%20MAYO/05_Emgesa%20cierre%20MAYO%202014.xlsx"/>
</Relationships>

</file>

<file path=xl/externalLinks/_rels/externalLink1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E:/Documents%20and%20Settings/co52032737/Configuraci&#243;n%20local/Archivos%20temporales%20de%20Internet/OLK21/codens%20ene-06.xls"/>
</Relationships>

</file>

<file path=xl/externalLinks/_rels/externalLink1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://www.superfinanciera.gov.co/Cifras/informacion/diarios/tcrm/tcrm-2010-09-30.xls"/>
</Relationships>

</file>

<file path=xl/externalLinks/_rels/externalLink18.xml.rels><?xml version="1.0" encoding="UTF-8"?>

<Relationships xmlns="http://schemas.openxmlformats.org/package/2006/relationships">
  <Relationship Id="rId1" Type="http://schemas.microsoft.com/office/2006/relationships/xlExternalLinkPath/xlPathMissing" TargetMode="External" Target="Hoja%20de%20c&#225;lculo%20en%20Febrero_99%20de%20pi&#241;ot.obd%202"/>
</Relationships>

</file>

<file path=xl/externalLinks/_rels/externalLink1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karla/INFORMES/PPROV22.xls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Fernando/fgc/respaldo/respaldo/FGC/CONTABILIDAD$EMP.EXT/(5)Enersis%20Investment/1999/(5)CMRES99.xls"/>
</Relationships>

</file>

<file path=xl/externalLinks/_rels/externalLink2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17010/Configuraci&#243;n%20local/Archivos%20temporales%20de%20Internet/OLK9D6/Plantilla%20Reporte%20Emgesa%20octubre%202007.xls"/>
</Relationships>

</file>

<file path=xl/externalLinks/_rels/externalLink2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ROCIO/A&#209;O%202005/DIRECTORIO/ABRIL%202005/EMGESA%20ABRIL%202005.xls"/>
</Relationships>

</file>

<file path=xl/externalLinks/_rels/externalLink2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PAOLA/DIRECTORIO/2014/MAYO/05_Emgesa%20cierre%20MAYO%202014p.xls"/>
</Relationships>

</file>

<file path=xl/externalLinks/_rels/externalLink2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Pc1575/c/karla/INFORMES/PPROV18.xls"/>
</Relationships>

</file>

<file path=xl/externalLinks/_rels/externalLink2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43220109/Mis%20documentos/Auditor&#237;a/2007/Deuda/6%20Deuda%20Jun-07.xls"/>
</Relationships>

</file>

<file path=xl/externalLinks/_rels/externalLink2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bogfsr01/publico/Archivos%20Procter.%20Juan%20Alberto%20JH/A&#209;O%202001/Declaraci&#243;n%20de%20Renta%20C&#237;a.295/Archivos%20Revisados%20Renta%20C&#237;a%20295%20A&#241;o%202001/An&#225;lisisCxCyCxPVinculadosCia295A&#241;o2001.xls"/>
</Relationships>

</file>

<file path=xl/externalLinks/_rels/externalLink2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43220109/Configuraci&#243;n%20local/Archivos%20temporales%20de%20Internet/OLK2/winnt/perfiles/co43220109/Mis%20documentos/Auditor&#237;a/2004/andrea.xls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32737/Configuraci&#243;n%20local/Archivos%20temporales%20de%20Internet/OLK6E/MAR-07.xls"/>
</Relationships>

</file>

<file path=xl/externalLinks/_rels/externalLink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52412571/Configuraci&#243;n%20local/Archivos%20temporales%20de%20Internet/OLK12/Rentas%202002/Emgesa/MODELO%20RENTA%202000.xls"/>
</Relationships>

</file>

<file path=xl/externalLinks/_rels/externalLink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formes%20de%20avance/directorio%20agosto/A_JAIL/INFORME/PPROV51.xls"/>
</Relationships>

</file>

<file path=xl/externalLinks/_rels/externalLink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DICE%20DE%20PERDIDAS/tam%20de%20ventas/Series%20de%20balances.xls"/>
</Relationships>

</file>

<file path=xl/externalLinks/_rels/externalLink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Pc1268/entrada/Usuarios/Alexander/INDICE%20DE%20PERDIDAS/balance%20Rovira/Balance%20El&#233;ctrico.xls"/>
</Relationships>

</file>

<file path=xl/externalLinks/_rels/externalLink8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LUZ%20DARY/ESTADOS%20FINANCIEROS/DIRECTORIOS/A&#209;O%202014/06_JUNIO/06_Emgesa%20cierre%20JUNIO%202014.xlsx"/>
</Relationships>

</file>

<file path=xl/externalLinks/_rels/externalLink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79684562/Configuraci&#243;n%20local/Archivos%20temporales%20de%20Internet/OLK2A/Renta/Codensa%202007/Provision%20a%20diciembre/FINAL/Copia%20de%20Provision%20cierre-%207%20enero-07.xls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0.bin"/>
  <Relationship Id="rId2" Type="http://schemas.openxmlformats.org/officeDocument/2006/relationships/drawing" Target="../drawings/drawing10.xml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1.bin"/>
  <Relationship Id="rId2" Type="http://schemas.openxmlformats.org/officeDocument/2006/relationships/drawing" Target="../drawings/drawing11.xml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2.bin"/>
  <Relationship Id="rId2" Type="http://schemas.openxmlformats.org/officeDocument/2006/relationships/drawing" Target="../drawings/drawing12.xml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3.bin"/>
  <Relationship Id="rId2" Type="http://schemas.openxmlformats.org/officeDocument/2006/relationships/drawing" Target="../drawings/drawing13.xml"/>
</Relationships>

</file>

<file path=xl/worksheets/_rels/sheet1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4.bin"/>
  <Relationship Id="rId2" Type="http://schemas.openxmlformats.org/officeDocument/2006/relationships/drawing" Target="../drawings/drawing14.xml"/>
</Relationships>

</file>

<file path=xl/worksheets/_rels/sheet1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5.bin"/>
  <Relationship Id="rId2" Type="http://schemas.openxmlformats.org/officeDocument/2006/relationships/drawing" Target="../drawings/drawing15.xml"/>
</Relationships>

</file>

<file path=xl/worksheets/_rels/sheet1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6.bin"/>
  <Relationship Id="rId2" Type="http://schemas.openxmlformats.org/officeDocument/2006/relationships/drawing" Target="../drawings/drawing16.xml"/>
</Relationships>

</file>

<file path=xl/worksheets/_rels/sheet1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7.bin"/>
  <Relationship Id="rId2" Type="http://schemas.openxmlformats.org/officeDocument/2006/relationships/drawing" Target="../drawings/drawing17.xml"/>
</Relationships>

</file>

<file path=xl/worksheets/_rels/sheet1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8.bin"/>
  <Relationship Id="rId2" Type="http://schemas.openxmlformats.org/officeDocument/2006/relationships/drawing" Target="../drawings/drawing18.xml"/>
</Relationships>

</file>

<file path=xl/worksheets/_rels/sheet1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9.bin"/>
  <Relationship Id="rId2" Type="http://schemas.openxmlformats.org/officeDocument/2006/relationships/drawing" Target="../drawings/drawing19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</Relationships>

</file>

<file path=xl/worksheets/_rels/sheet2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0.bin"/>
  <Relationship Id="rId2" Type="http://schemas.openxmlformats.org/officeDocument/2006/relationships/drawing" Target="../drawings/drawing20.xml"/>
</Relationships>

</file>

<file path=xl/worksheets/_rels/sheet2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1.bin"/>
  <Relationship Id="rId2" Type="http://schemas.openxmlformats.org/officeDocument/2006/relationships/drawing" Target="../drawings/drawing21.xml"/>
</Relationships>

</file>

<file path=xl/worksheets/_rels/sheet2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2.bin"/>
  <Relationship Id="rId2" Type="http://schemas.openxmlformats.org/officeDocument/2006/relationships/drawing" Target="../drawings/drawing22.xml"/>
</Relationships>

</file>

<file path=xl/worksheets/_rels/sheet2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3.bin"/>
  <Relationship Id="rId2" Type="http://schemas.openxmlformats.org/officeDocument/2006/relationships/drawing" Target="../drawings/drawing23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3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drawing" Target="../drawings/drawing4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  <Relationship Id="rId2" Type="http://schemas.openxmlformats.org/officeDocument/2006/relationships/drawing" Target="../drawings/drawing5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  <Relationship Id="rId2" Type="http://schemas.openxmlformats.org/officeDocument/2006/relationships/drawing" Target="../drawings/drawing6.xml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  <Relationship Id="rId2" Type="http://schemas.openxmlformats.org/officeDocument/2006/relationships/drawing" Target="../drawings/drawing7.xml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8.bin"/>
  <Relationship Id="rId2" Type="http://schemas.openxmlformats.org/officeDocument/2006/relationships/drawing" Target="../drawings/drawing8.xml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9.bin"/>
  <Relationship Id="rId2" Type="http://schemas.openxmlformats.org/officeDocument/2006/relationships/drawing" Target="../drawings/drawing9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view="pageBreakPreview" zoomScale="115" zoomScaleNormal="90" zoomScaleSheetLayoutView="115" workbookViewId="0">
      <selection activeCell="A19" sqref="A19"/>
    </sheetView>
  </sheetViews>
  <sheetFormatPr baseColWidth="10" defaultColWidth="8" defaultRowHeight="12.75" x14ac:dyDescent="0.2"/>
  <cols>
    <col min="1" max="1" width="87" style="6" customWidth="1"/>
    <col min="2" max="2" width="6.7109375" style="54" customWidth="1"/>
    <col min="3" max="3" width="25.28515625" style="23" bestFit="1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4" customFormat="1" ht="15.75" x14ac:dyDescent="0.2">
      <c r="A1" s="1" t="s">
        <v>0</v>
      </c>
      <c r="B1" s="2"/>
      <c r="C1" s="3"/>
    </row>
    <row r="2" spans="1:9" s="4" customFormat="1" ht="15.75" x14ac:dyDescent="0.2">
      <c r="A2" s="1" t="s">
        <v>1</v>
      </c>
      <c r="B2" s="2"/>
      <c r="C2" s="3"/>
    </row>
    <row r="3" spans="1:9" x14ac:dyDescent="0.2">
      <c r="A3" s="1"/>
      <c r="B3" s="1"/>
      <c r="C3" s="5"/>
    </row>
    <row r="4" spans="1:9" s="9" customFormat="1" ht="14.25" x14ac:dyDescent="0.2">
      <c r="A4" s="1" t="s">
        <v>2</v>
      </c>
      <c r="B4" s="7"/>
      <c r="C4" s="8"/>
    </row>
    <row r="5" spans="1:9" s="9" customFormat="1" ht="14.25" x14ac:dyDescent="0.2">
      <c r="A5" s="1" t="s">
        <v>3</v>
      </c>
      <c r="B5" s="7"/>
      <c r="C5" s="8"/>
    </row>
    <row r="6" spans="1:9" s="13" customFormat="1" ht="14.25" x14ac:dyDescent="0.2">
      <c r="A6" s="10" t="s">
        <v>4</v>
      </c>
      <c r="B6" s="11"/>
      <c r="C6" s="12"/>
    </row>
    <row r="7" spans="1:9" s="17" customFormat="1" x14ac:dyDescent="0.2">
      <c r="A7" s="14"/>
      <c r="B7" s="15"/>
      <c r="C7" s="16"/>
    </row>
    <row r="8" spans="1:9" s="17" customFormat="1" x14ac:dyDescent="0.2">
      <c r="A8" s="14"/>
      <c r="B8" s="15"/>
      <c r="C8" s="16"/>
    </row>
    <row r="9" spans="1:9" x14ac:dyDescent="0.2">
      <c r="A9" s="18"/>
      <c r="B9" s="19"/>
      <c r="C9" s="20">
        <v>42736</v>
      </c>
    </row>
    <row r="10" spans="1:9" x14ac:dyDescent="0.2">
      <c r="A10" s="18"/>
      <c r="B10" s="21"/>
      <c r="C10" s="22"/>
    </row>
    <row r="11" spans="1:9" x14ac:dyDescent="0.2">
      <c r="A11" s="18" t="s">
        <v>5</v>
      </c>
      <c r="B11" s="21"/>
    </row>
    <row r="12" spans="1:9" x14ac:dyDescent="0.2">
      <c r="A12" s="24" t="s">
        <v>6</v>
      </c>
      <c r="B12" s="21"/>
      <c r="C12" s="25">
        <v>39679.300000000003</v>
      </c>
    </row>
    <row r="13" spans="1:9" x14ac:dyDescent="0.2">
      <c r="A13" s="24" t="s">
        <v>7</v>
      </c>
      <c r="B13" s="21"/>
      <c r="C13" s="25">
        <v>500.9</v>
      </c>
      <c r="G13" s="26"/>
      <c r="I13" s="27"/>
    </row>
    <row r="14" spans="1:9" x14ac:dyDescent="0.2">
      <c r="A14" s="24" t="s">
        <v>8</v>
      </c>
      <c r="B14" s="21"/>
      <c r="C14" s="25">
        <v>529.70000000000005</v>
      </c>
    </row>
    <row r="15" spans="1:9" ht="13.5" customHeight="1" x14ac:dyDescent="0.35">
      <c r="A15" s="24" t="s">
        <v>9</v>
      </c>
      <c r="B15" s="21"/>
      <c r="C15" s="28">
        <v>740.8</v>
      </c>
      <c r="G15" s="26"/>
    </row>
    <row r="16" spans="1:9" ht="13.5" customHeight="1" x14ac:dyDescent="0.2">
      <c r="A16" s="29"/>
      <c r="B16" s="21"/>
      <c r="C16" s="30">
        <f>SUM(C12:C15)</f>
        <v>41450.700000000004</v>
      </c>
      <c r="G16" s="26"/>
    </row>
    <row r="17" spans="1:7" x14ac:dyDescent="0.2">
      <c r="A17" s="31"/>
      <c r="B17" s="21"/>
      <c r="C17" s="25"/>
    </row>
    <row r="18" spans="1:7" x14ac:dyDescent="0.2">
      <c r="A18" s="32" t="s">
        <v>10</v>
      </c>
      <c r="B18" s="21"/>
      <c r="G18" s="26"/>
    </row>
    <row r="19" spans="1:7" x14ac:dyDescent="0.2">
      <c r="A19" s="24" t="s">
        <v>11</v>
      </c>
      <c r="B19" s="21"/>
      <c r="C19" s="25">
        <v>6541.4</v>
      </c>
    </row>
    <row r="20" spans="1:7" ht="15" x14ac:dyDescent="0.35">
      <c r="A20" s="24" t="s">
        <v>12</v>
      </c>
      <c r="B20" s="21"/>
      <c r="C20" s="28">
        <v>6</v>
      </c>
      <c r="G20" s="26"/>
    </row>
    <row r="21" spans="1:7" x14ac:dyDescent="0.2">
      <c r="A21" s="24"/>
      <c r="B21" s="21"/>
      <c r="C21" s="25">
        <f>+C19+C20</f>
        <v>6547.4</v>
      </c>
      <c r="G21" s="26"/>
    </row>
    <row r="22" spans="1:7" x14ac:dyDescent="0.2">
      <c r="A22" s="33"/>
      <c r="B22" s="21"/>
      <c r="C22" s="25"/>
    </row>
    <row r="23" spans="1:7" x14ac:dyDescent="0.2">
      <c r="A23" s="34" t="s">
        <v>13</v>
      </c>
      <c r="B23" s="21"/>
      <c r="C23" s="25">
        <f>SUM(C16-C21)</f>
        <v>34903.300000000003</v>
      </c>
      <c r="D23" s="35"/>
    </row>
    <row r="24" spans="1:7" x14ac:dyDescent="0.2">
      <c r="A24" s="33"/>
      <c r="B24" s="21"/>
      <c r="C24" s="25"/>
      <c r="G24" s="181"/>
    </row>
    <row r="25" spans="1:7" x14ac:dyDescent="0.2">
      <c r="A25" s="36" t="s">
        <v>14</v>
      </c>
      <c r="B25" s="21"/>
      <c r="C25" s="25"/>
      <c r="G25" s="181"/>
    </row>
    <row r="26" spans="1:7" ht="15" x14ac:dyDescent="0.35">
      <c r="A26" s="24" t="s">
        <v>15</v>
      </c>
      <c r="B26" s="21"/>
      <c r="C26" s="28">
        <v>27499.8</v>
      </c>
      <c r="E26" s="37"/>
    </row>
    <row r="27" spans="1:7" x14ac:dyDescent="0.2">
      <c r="A27" s="32"/>
      <c r="B27" s="21"/>
      <c r="C27" s="25"/>
      <c r="E27" s="37"/>
    </row>
    <row r="28" spans="1:7" x14ac:dyDescent="0.2">
      <c r="A28" s="34" t="s">
        <v>16</v>
      </c>
      <c r="B28" s="21"/>
      <c r="C28" s="25">
        <f>+C23-C26</f>
        <v>7403.5000000000036</v>
      </c>
      <c r="E28" s="38"/>
    </row>
    <row r="29" spans="1:7" x14ac:dyDescent="0.2">
      <c r="A29" s="32"/>
      <c r="B29" s="21"/>
      <c r="C29" s="25"/>
    </row>
    <row r="30" spans="1:7" x14ac:dyDescent="0.2">
      <c r="B30" s="21"/>
    </row>
    <row r="31" spans="1:7" x14ac:dyDescent="0.2">
      <c r="A31" s="39"/>
      <c r="B31" s="40"/>
      <c r="C31" s="25"/>
      <c r="E31" s="41"/>
      <c r="F31" s="42"/>
      <c r="G31" s="42"/>
    </row>
    <row r="32" spans="1:7" x14ac:dyDescent="0.2">
      <c r="A32" s="39" t="s">
        <v>17</v>
      </c>
      <c r="B32" s="40"/>
      <c r="C32" s="25">
        <v>8561.7000000000007</v>
      </c>
      <c r="E32" s="43"/>
      <c r="F32" s="44"/>
      <c r="G32" s="44"/>
    </row>
    <row r="33" spans="1:7" x14ac:dyDescent="0.2">
      <c r="A33" s="32" t="s">
        <v>18</v>
      </c>
      <c r="B33" s="21"/>
      <c r="C33" s="25">
        <v>-42.7</v>
      </c>
      <c r="E33" s="43"/>
      <c r="F33" s="44"/>
      <c r="G33" s="44"/>
    </row>
    <row r="34" spans="1:7" x14ac:dyDescent="0.2">
      <c r="A34" s="32"/>
      <c r="B34" s="21"/>
      <c r="C34" s="25"/>
      <c r="E34" s="43"/>
      <c r="F34" s="44"/>
      <c r="G34" s="44"/>
    </row>
    <row r="35" spans="1:7" x14ac:dyDescent="0.2">
      <c r="A35" s="32" t="s">
        <v>19</v>
      </c>
      <c r="B35" s="21"/>
      <c r="C35" s="25">
        <v>2372.6</v>
      </c>
      <c r="E35" s="43"/>
      <c r="F35" s="45"/>
      <c r="G35" s="45"/>
    </row>
    <row r="36" spans="1:7" x14ac:dyDescent="0.2">
      <c r="A36" s="24"/>
      <c r="B36" s="21"/>
      <c r="C36" s="25"/>
      <c r="E36" s="43"/>
      <c r="F36" s="44"/>
      <c r="G36" s="44"/>
    </row>
    <row r="37" spans="1:7" x14ac:dyDescent="0.2">
      <c r="A37" s="32" t="s">
        <v>20</v>
      </c>
      <c r="B37" s="21"/>
      <c r="E37" s="43"/>
      <c r="F37" s="45"/>
      <c r="G37" s="45"/>
    </row>
    <row r="38" spans="1:7" x14ac:dyDescent="0.2">
      <c r="A38" s="24" t="s">
        <v>21</v>
      </c>
      <c r="B38" s="21"/>
      <c r="C38" s="25">
        <v>1233</v>
      </c>
      <c r="E38" s="43"/>
      <c r="F38" s="45"/>
      <c r="G38" s="45"/>
    </row>
    <row r="39" spans="1:7" x14ac:dyDescent="0.2">
      <c r="A39" s="24" t="s">
        <v>22</v>
      </c>
      <c r="B39" s="21"/>
      <c r="C39" s="25">
        <v>176.4</v>
      </c>
      <c r="E39" s="43"/>
      <c r="F39" s="44"/>
      <c r="G39" s="45"/>
    </row>
    <row r="40" spans="1:7" x14ac:dyDescent="0.2">
      <c r="A40" s="24" t="s">
        <v>23</v>
      </c>
      <c r="B40" s="21"/>
      <c r="C40" s="25">
        <v>5816.4</v>
      </c>
      <c r="E40" s="43"/>
      <c r="F40" s="44"/>
      <c r="G40" s="44"/>
    </row>
    <row r="41" spans="1:7" ht="15" x14ac:dyDescent="0.35">
      <c r="A41" s="24" t="s">
        <v>24</v>
      </c>
      <c r="B41" s="21"/>
      <c r="C41" s="28">
        <v>1809.7</v>
      </c>
      <c r="E41" s="43"/>
      <c r="F41" s="46"/>
      <c r="G41" s="46"/>
    </row>
    <row r="42" spans="1:7" x14ac:dyDescent="0.2">
      <c r="A42" s="24"/>
      <c r="B42" s="21"/>
      <c r="C42" s="25">
        <f>SUM(C38:C41)</f>
        <v>9035.5</v>
      </c>
      <c r="E42" s="43"/>
      <c r="F42" s="45"/>
      <c r="G42" s="45"/>
    </row>
    <row r="43" spans="1:7" x14ac:dyDescent="0.2">
      <c r="A43" s="32"/>
      <c r="B43" s="21"/>
      <c r="C43" s="25"/>
      <c r="E43" s="47"/>
      <c r="F43" s="48"/>
      <c r="G43" s="48"/>
    </row>
    <row r="44" spans="1:7" x14ac:dyDescent="0.2">
      <c r="A44" s="32" t="s">
        <v>25</v>
      </c>
      <c r="B44" s="21"/>
      <c r="C44" s="25">
        <f>+C28+C32+C33+C35-C42</f>
        <v>9259.6000000000022</v>
      </c>
      <c r="E44" s="49"/>
      <c r="F44" s="45"/>
      <c r="G44" s="45"/>
    </row>
    <row r="45" spans="1:7" s="50" customFormat="1" x14ac:dyDescent="0.2">
      <c r="A45" s="32"/>
      <c r="B45" s="21"/>
      <c r="C45" s="25"/>
      <c r="E45" s="51"/>
      <c r="F45" s="52"/>
    </row>
    <row r="46" spans="1:7" s="50" customFormat="1" x14ac:dyDescent="0.2">
      <c r="A46" s="32" t="s">
        <v>26</v>
      </c>
      <c r="B46" s="21"/>
      <c r="C46" s="25"/>
    </row>
    <row r="47" spans="1:7" s="50" customFormat="1" ht="15" x14ac:dyDescent="0.35">
      <c r="A47" s="24" t="s">
        <v>27</v>
      </c>
      <c r="B47" s="21"/>
      <c r="C47" s="28">
        <v>0</v>
      </c>
      <c r="E47" s="51"/>
    </row>
    <row r="48" spans="1:7" s="50" customFormat="1" x14ac:dyDescent="0.2">
      <c r="A48" s="32"/>
      <c r="B48" s="21"/>
      <c r="C48" s="25"/>
    </row>
    <row r="49" spans="1:3" s="50" customFormat="1" ht="15" x14ac:dyDescent="0.35">
      <c r="A49" s="32" t="s">
        <v>28</v>
      </c>
      <c r="B49" s="15"/>
      <c r="C49" s="53">
        <f>+C44+C47</f>
        <v>9259.6000000000022</v>
      </c>
    </row>
    <row r="50" spans="1:3" s="50" customFormat="1" x14ac:dyDescent="0.2">
      <c r="A50" s="32"/>
      <c r="B50" s="21"/>
      <c r="C50" s="2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56" customFormat="1" x14ac:dyDescent="0.2">
      <c r="A66" s="6"/>
      <c r="B66" s="54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60" firstPageNumber="4" orientation="portrait" useFirstPageNumber="1" r:id="rId1"/>
  <headerFooter>
    <oddFooter>&amp;C&amp;"Verdana,Normal"-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C1" workbookViewId="0">
      <selection activeCell="C1" sqref="A1:XFD1048576"/>
    </sheetView>
  </sheetViews>
  <sheetFormatPr baseColWidth="10" defaultColWidth="8" defaultRowHeight="12.75" x14ac:dyDescent="0.2"/>
  <cols>
    <col min="1" max="1" width="73.5703125" style="102" customWidth="1"/>
    <col min="2" max="2" width="8.140625" style="102" bestFit="1" customWidth="1"/>
    <col min="3" max="4" width="17.7109375" style="102" bestFit="1" customWidth="1"/>
    <col min="5" max="5" width="15.42578125" style="102" bestFit="1" customWidth="1"/>
    <col min="6" max="6" width="4.85546875" style="102" customWidth="1"/>
    <col min="7" max="7" width="56.85546875" style="102" bestFit="1" customWidth="1"/>
    <col min="8" max="8" width="8.140625" style="102" bestFit="1" customWidth="1"/>
    <col min="9" max="10" width="17.7109375" style="102" bestFit="1" customWidth="1"/>
    <col min="11" max="11" width="14.5703125" style="102" bestFit="1" customWidth="1"/>
    <col min="12" max="12" width="14.85546875" style="102" bestFit="1" customWidth="1"/>
    <col min="13" max="16384" width="8" style="102"/>
  </cols>
  <sheetData>
    <row r="1" spans="1:16" s="99" customFormat="1" ht="15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  <c r="O1" s="98"/>
      <c r="P1" s="98"/>
    </row>
    <row r="2" spans="1:16" s="99" customFormat="1" ht="15.75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8"/>
      <c r="P2" s="98"/>
    </row>
    <row r="3" spans="1:16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1"/>
      <c r="N3" s="101"/>
      <c r="O3" s="101"/>
      <c r="P3" s="101"/>
    </row>
    <row r="4" spans="1:16" s="106" customFormat="1" ht="14.25" x14ac:dyDescent="0.2">
      <c r="A4" s="103" t="s">
        <v>78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5"/>
      <c r="N4" s="105"/>
      <c r="O4" s="105"/>
      <c r="P4" s="105"/>
    </row>
    <row r="5" spans="1:16" s="108" customFormat="1" ht="14.25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6" s="109" customFormat="1" x14ac:dyDescent="0.2"/>
    <row r="7" spans="1:16" s="110" customFormat="1" x14ac:dyDescent="0.2"/>
    <row r="8" spans="1:16" x14ac:dyDescent="0.2">
      <c r="O8" s="111"/>
    </row>
    <row r="9" spans="1:16" x14ac:dyDescent="0.2">
      <c r="C9" s="183" t="s">
        <v>30</v>
      </c>
      <c r="D9" s="183"/>
      <c r="E9" s="183"/>
      <c r="I9" s="183" t="s">
        <v>30</v>
      </c>
      <c r="J9" s="183"/>
      <c r="K9" s="183"/>
    </row>
    <row r="10" spans="1:16" s="109" customFormat="1" ht="25.5" x14ac:dyDescent="0.2">
      <c r="A10" s="112" t="s">
        <v>31</v>
      </c>
      <c r="B10" s="113"/>
      <c r="C10" s="114" t="s">
        <v>79</v>
      </c>
      <c r="D10" s="114" t="s">
        <v>76</v>
      </c>
      <c r="E10" s="115" t="s">
        <v>34</v>
      </c>
      <c r="F10" s="116"/>
      <c r="G10" s="117" t="s">
        <v>35</v>
      </c>
      <c r="H10" s="113"/>
      <c r="I10" s="114" t="s">
        <v>79</v>
      </c>
      <c r="J10" s="114" t="s">
        <v>76</v>
      </c>
      <c r="K10" s="115" t="s">
        <v>34</v>
      </c>
    </row>
    <row r="11" spans="1:16" s="119" customFormat="1" x14ac:dyDescent="0.2">
      <c r="A11" s="118"/>
      <c r="E11" s="64"/>
      <c r="G11" s="118"/>
    </row>
    <row r="12" spans="1:16" s="119" customFormat="1" x14ac:dyDescent="0.2">
      <c r="A12" s="120" t="s">
        <v>36</v>
      </c>
      <c r="B12" s="121"/>
      <c r="C12" s="66">
        <v>170482</v>
      </c>
      <c r="D12" s="66">
        <v>113375.9</v>
      </c>
      <c r="E12" s="66">
        <f>+C12-D12</f>
        <v>57106.100000000006</v>
      </c>
      <c r="G12" s="122"/>
      <c r="H12" s="123"/>
      <c r="I12" s="69"/>
      <c r="J12" s="69"/>
    </row>
    <row r="13" spans="1:16" s="119" customFormat="1" x14ac:dyDescent="0.2">
      <c r="A13" s="124"/>
      <c r="B13" s="121"/>
      <c r="C13" s="25"/>
      <c r="D13" s="25"/>
      <c r="E13" s="25"/>
      <c r="G13" s="120" t="s">
        <v>37</v>
      </c>
      <c r="H13" s="123"/>
      <c r="I13" s="69"/>
      <c r="J13" s="71"/>
      <c r="K13" s="69"/>
    </row>
    <row r="14" spans="1:16" s="119" customFormat="1" x14ac:dyDescent="0.2">
      <c r="A14" s="120" t="s">
        <v>38</v>
      </c>
      <c r="B14" s="121"/>
      <c r="C14" s="72">
        <f>SUM(C16:C19)</f>
        <v>214633.40000000002</v>
      </c>
      <c r="D14" s="72">
        <v>228790.09999999998</v>
      </c>
      <c r="E14" s="72">
        <f>+C14-D14</f>
        <v>-14156.699999999953</v>
      </c>
      <c r="G14" s="125" t="s">
        <v>39</v>
      </c>
      <c r="H14" s="123"/>
      <c r="I14" s="66">
        <v>1161238</v>
      </c>
      <c r="J14" s="73">
        <v>1153455.3999999999</v>
      </c>
      <c r="K14" s="66">
        <f>+I14-J14</f>
        <v>7782.6000000000931</v>
      </c>
    </row>
    <row r="15" spans="1:16" s="119" customFormat="1" x14ac:dyDescent="0.2">
      <c r="A15" s="120"/>
      <c r="B15" s="121"/>
      <c r="C15" s="72"/>
      <c r="D15" s="72"/>
      <c r="E15" s="25"/>
      <c r="F15" s="55"/>
      <c r="G15" s="126"/>
      <c r="H15" s="123"/>
      <c r="I15" s="64"/>
      <c r="J15" s="64"/>
      <c r="K15" s="64"/>
    </row>
    <row r="16" spans="1:16" s="119" customFormat="1" x14ac:dyDescent="0.2">
      <c r="A16" s="120" t="s">
        <v>40</v>
      </c>
      <c r="B16" s="121"/>
      <c r="C16" s="25">
        <v>122618.8</v>
      </c>
      <c r="D16" s="25">
        <v>137286.29999999999</v>
      </c>
      <c r="E16" s="25">
        <f t="shared" ref="E16:E19" si="0">+C16-D16</f>
        <v>-14667.499999999985</v>
      </c>
      <c r="F16" s="55"/>
      <c r="G16" s="120" t="s">
        <v>41</v>
      </c>
      <c r="H16" s="123"/>
      <c r="I16" s="64">
        <v>29687.8</v>
      </c>
      <c r="J16" s="64">
        <v>28553.7</v>
      </c>
      <c r="K16" s="64">
        <f>+I16-J16</f>
        <v>1134.0999999999985</v>
      </c>
    </row>
    <row r="17" spans="1:11" s="119" customFormat="1" x14ac:dyDescent="0.2">
      <c r="A17" s="120" t="s">
        <v>42</v>
      </c>
      <c r="B17" s="121"/>
      <c r="C17" s="25">
        <v>92014.6</v>
      </c>
      <c r="D17" s="25">
        <v>91503.8</v>
      </c>
      <c r="E17" s="25">
        <f t="shared" si="0"/>
        <v>510.80000000000291</v>
      </c>
      <c r="F17" s="55"/>
      <c r="G17" s="126"/>
      <c r="H17" s="123"/>
      <c r="I17" s="64"/>
      <c r="J17" s="64"/>
      <c r="K17" s="64"/>
    </row>
    <row r="18" spans="1:11" s="119" customFormat="1" x14ac:dyDescent="0.2">
      <c r="A18" s="120" t="s">
        <v>43</v>
      </c>
      <c r="B18" s="121"/>
      <c r="C18" s="25">
        <v>1617.4</v>
      </c>
      <c r="D18" s="25">
        <v>1617.4</v>
      </c>
      <c r="E18" s="25">
        <f t="shared" si="0"/>
        <v>0</v>
      </c>
      <c r="F18" s="55"/>
      <c r="G18" s="120" t="s">
        <v>44</v>
      </c>
      <c r="H18" s="123"/>
      <c r="I18" s="71">
        <v>2552</v>
      </c>
      <c r="J18" s="71">
        <v>2328.9</v>
      </c>
      <c r="K18" s="64">
        <f>+I18-J18</f>
        <v>223.09999999999991</v>
      </c>
    </row>
    <row r="19" spans="1:11" s="119" customFormat="1" ht="15" x14ac:dyDescent="0.35">
      <c r="A19" s="120" t="s">
        <v>45</v>
      </c>
      <c r="B19" s="121"/>
      <c r="C19" s="28">
        <v>-1617.4</v>
      </c>
      <c r="D19" s="28">
        <v>-1617.4</v>
      </c>
      <c r="E19" s="28">
        <f t="shared" si="0"/>
        <v>0</v>
      </c>
      <c r="F19" s="127"/>
      <c r="G19" s="120"/>
      <c r="H19" s="123"/>
      <c r="I19" s="64"/>
      <c r="J19" s="64"/>
      <c r="K19" s="64"/>
    </row>
    <row r="20" spans="1:11" s="119" customFormat="1" x14ac:dyDescent="0.2">
      <c r="A20" s="124"/>
      <c r="B20" s="121"/>
      <c r="C20" s="72"/>
      <c r="D20" s="72"/>
      <c r="E20" s="76"/>
      <c r="F20" s="55"/>
      <c r="G20" s="126"/>
      <c r="H20" s="123"/>
      <c r="I20" s="64"/>
      <c r="J20" s="64"/>
      <c r="K20" s="64"/>
    </row>
    <row r="21" spans="1:11" s="119" customFormat="1" x14ac:dyDescent="0.2">
      <c r="A21" s="120" t="s">
        <v>46</v>
      </c>
      <c r="B21" s="121"/>
      <c r="C21" s="25">
        <f>SUM(C23:C25)</f>
        <v>3594262.5</v>
      </c>
      <c r="D21" s="25">
        <f>SUM(D23:D25)</f>
        <v>3642016.0999999996</v>
      </c>
      <c r="E21" s="25">
        <f>+C21-D21</f>
        <v>-47753.599999999627</v>
      </c>
      <c r="G21" s="120" t="s">
        <v>47</v>
      </c>
      <c r="H21" s="123"/>
      <c r="I21" s="71">
        <v>1726</v>
      </c>
      <c r="J21" s="71">
        <v>1727.5</v>
      </c>
      <c r="K21" s="64">
        <f>+I21-J21</f>
        <v>-1.5</v>
      </c>
    </row>
    <row r="22" spans="1:11" s="119" customFormat="1" x14ac:dyDescent="0.2">
      <c r="A22" s="122"/>
      <c r="B22" s="121"/>
      <c r="C22" s="25"/>
      <c r="D22" s="25"/>
      <c r="E22" s="25"/>
      <c r="F22" s="55"/>
      <c r="G22" s="126"/>
      <c r="H22" s="123"/>
      <c r="I22" s="77"/>
      <c r="J22" s="77"/>
      <c r="K22" s="77"/>
    </row>
    <row r="23" spans="1:11" s="119" customFormat="1" x14ac:dyDescent="0.2">
      <c r="A23" s="120" t="s">
        <v>48</v>
      </c>
      <c r="B23" s="121"/>
      <c r="C23" s="78">
        <v>4371094.8</v>
      </c>
      <c r="D23" s="78">
        <v>4488680.8</v>
      </c>
      <c r="E23" s="25">
        <f>+C23-D23</f>
        <v>-117586</v>
      </c>
      <c r="G23" s="120" t="s">
        <v>49</v>
      </c>
      <c r="H23" s="123"/>
      <c r="I23" s="77">
        <v>374623.5</v>
      </c>
      <c r="J23" s="77">
        <v>384795</v>
      </c>
      <c r="K23" s="64">
        <f>+I23-J23</f>
        <v>-10171.5</v>
      </c>
    </row>
    <row r="24" spans="1:11" s="119" customFormat="1" x14ac:dyDescent="0.2">
      <c r="A24" s="120"/>
      <c r="B24" s="121"/>
      <c r="C24" s="78"/>
      <c r="D24" s="78"/>
      <c r="E24" s="25"/>
      <c r="F24" s="55"/>
      <c r="G24" s="120"/>
      <c r="H24" s="123"/>
      <c r="I24" s="77"/>
      <c r="J24" s="77"/>
      <c r="K24" s="77"/>
    </row>
    <row r="25" spans="1:11" s="119" customFormat="1" ht="15" x14ac:dyDescent="0.35">
      <c r="A25" s="120" t="s">
        <v>50</v>
      </c>
      <c r="B25" s="121"/>
      <c r="C25" s="78">
        <v>-776832.3</v>
      </c>
      <c r="D25" s="78">
        <v>-846664.7</v>
      </c>
      <c r="E25" s="25">
        <f>+C25-D25</f>
        <v>69832.399999999907</v>
      </c>
      <c r="G25" s="120" t="s">
        <v>51</v>
      </c>
      <c r="H25" s="123"/>
      <c r="I25" s="79">
        <v>1621</v>
      </c>
      <c r="J25" s="79">
        <v>1639.8</v>
      </c>
      <c r="K25" s="80">
        <f>+I25-J25</f>
        <v>-18.799999999999955</v>
      </c>
    </row>
    <row r="26" spans="1:11" s="119" customFormat="1" x14ac:dyDescent="0.2">
      <c r="A26" s="124"/>
      <c r="B26" s="121"/>
      <c r="C26" s="25"/>
      <c r="D26" s="25"/>
      <c r="E26" s="25"/>
      <c r="F26" s="55"/>
      <c r="G26" s="118"/>
      <c r="H26" s="123"/>
      <c r="I26" s="128"/>
      <c r="J26" s="128"/>
      <c r="K26" s="64"/>
    </row>
    <row r="27" spans="1:11" s="119" customFormat="1" ht="15" x14ac:dyDescent="0.35">
      <c r="A27" s="129" t="s">
        <v>52</v>
      </c>
      <c r="B27" s="121"/>
      <c r="C27" s="82">
        <v>115556.3</v>
      </c>
      <c r="D27" s="82">
        <v>98240.6</v>
      </c>
      <c r="E27" s="25">
        <f>+C27-D27</f>
        <v>17315.699999999997</v>
      </c>
      <c r="F27" s="55"/>
      <c r="G27" s="130" t="s">
        <v>53</v>
      </c>
      <c r="H27" s="123"/>
      <c r="I27" s="79">
        <f>SUM(I14:I26)</f>
        <v>1571448.3</v>
      </c>
      <c r="J27" s="79">
        <v>1572500.2999999998</v>
      </c>
      <c r="K27" s="79">
        <f>+I27-J27</f>
        <v>-1051.9999999997672</v>
      </c>
    </row>
    <row r="28" spans="1:11" s="119" customFormat="1" x14ac:dyDescent="0.2">
      <c r="A28" s="131"/>
      <c r="B28" s="121"/>
      <c r="C28" s="25"/>
      <c r="D28" s="25"/>
      <c r="E28" s="82"/>
      <c r="F28" s="55"/>
      <c r="G28" s="118"/>
      <c r="H28" s="123"/>
      <c r="I28" s="132"/>
      <c r="J28" s="132"/>
      <c r="K28" s="86"/>
    </row>
    <row r="29" spans="1:11" s="119" customFormat="1" x14ac:dyDescent="0.2">
      <c r="A29" s="131"/>
      <c r="B29" s="121"/>
      <c r="C29" s="82"/>
      <c r="D29" s="82"/>
      <c r="E29" s="82"/>
      <c r="F29" s="55"/>
      <c r="G29" s="120" t="s">
        <v>54</v>
      </c>
      <c r="H29" s="123"/>
      <c r="I29" s="55"/>
      <c r="J29" s="55"/>
      <c r="K29" s="55"/>
    </row>
    <row r="30" spans="1:11" s="119" customFormat="1" x14ac:dyDescent="0.2">
      <c r="A30" s="129" t="s">
        <v>55</v>
      </c>
      <c r="B30" s="121"/>
      <c r="C30" s="82">
        <v>25926.7</v>
      </c>
      <c r="D30" s="82">
        <v>26003.8</v>
      </c>
      <c r="E30" s="25">
        <f>+C30-D30</f>
        <v>-77.099999999998545</v>
      </c>
      <c r="F30" s="55"/>
      <c r="G30" s="133" t="s">
        <v>56</v>
      </c>
      <c r="H30" s="123"/>
      <c r="I30" s="71">
        <v>1314116.8999999999</v>
      </c>
      <c r="J30" s="71">
        <v>1314056.1000000001</v>
      </c>
      <c r="K30" s="71">
        <f t="shared" ref="K30:K35" si="1">+I30-J30</f>
        <v>60.799999999813735</v>
      </c>
    </row>
    <row r="31" spans="1:11" s="119" customFormat="1" x14ac:dyDescent="0.2">
      <c r="A31" s="131"/>
      <c r="B31" s="121"/>
      <c r="C31" s="82"/>
      <c r="D31" s="82"/>
      <c r="E31" s="82"/>
      <c r="F31" s="55"/>
      <c r="G31" s="133" t="s">
        <v>57</v>
      </c>
      <c r="H31" s="123"/>
      <c r="I31" s="71">
        <v>435323.9</v>
      </c>
      <c r="J31" s="71">
        <v>435323.9</v>
      </c>
      <c r="K31" s="71">
        <f t="shared" si="1"/>
        <v>0</v>
      </c>
    </row>
    <row r="32" spans="1:11" s="119" customFormat="1" x14ac:dyDescent="0.2">
      <c r="A32" s="129" t="s">
        <v>58</v>
      </c>
      <c r="B32" s="121"/>
      <c r="C32" s="88">
        <v>0</v>
      </c>
      <c r="D32" s="82">
        <v>0</v>
      </c>
      <c r="E32" s="25">
        <f>+C32-D32</f>
        <v>0</v>
      </c>
      <c r="F32" s="55"/>
      <c r="G32" s="133" t="s">
        <v>59</v>
      </c>
      <c r="H32" s="123"/>
      <c r="I32" s="71">
        <v>113389.1</v>
      </c>
      <c r="J32" s="71">
        <v>113389.1</v>
      </c>
      <c r="K32" s="71">
        <f t="shared" si="1"/>
        <v>0</v>
      </c>
    </row>
    <row r="33" spans="1:15" s="119" customFormat="1" x14ac:dyDescent="0.2">
      <c r="A33" s="131"/>
      <c r="B33" s="121"/>
      <c r="C33" s="82"/>
      <c r="D33" s="82"/>
      <c r="E33" s="82"/>
      <c r="F33" s="55"/>
      <c r="G33" s="133" t="s">
        <v>60</v>
      </c>
      <c r="H33" s="123"/>
      <c r="I33" s="71">
        <v>398.5</v>
      </c>
      <c r="J33" s="71">
        <v>398.5</v>
      </c>
      <c r="K33" s="88">
        <f t="shared" si="1"/>
        <v>0</v>
      </c>
    </row>
    <row r="34" spans="1:15" s="119" customFormat="1" x14ac:dyDescent="0.2">
      <c r="A34" s="129" t="s">
        <v>61</v>
      </c>
      <c r="B34" s="121"/>
      <c r="C34" s="82">
        <v>711.9</v>
      </c>
      <c r="D34" s="82">
        <v>779.6</v>
      </c>
      <c r="E34" s="25">
        <f>+C34-D34</f>
        <v>-67.700000000000045</v>
      </c>
      <c r="F34" s="55"/>
      <c r="G34" s="133" t="s">
        <v>62</v>
      </c>
      <c r="H34" s="123"/>
      <c r="I34" s="71">
        <v>610953</v>
      </c>
      <c r="J34" s="71">
        <v>610953</v>
      </c>
      <c r="K34" s="71">
        <f t="shared" si="1"/>
        <v>0</v>
      </c>
    </row>
    <row r="35" spans="1:15" s="119" customFormat="1" ht="15" x14ac:dyDescent="0.35">
      <c r="A35" s="129"/>
      <c r="B35" s="121"/>
      <c r="C35" s="82"/>
      <c r="D35" s="82"/>
      <c r="E35" s="82"/>
      <c r="F35" s="55"/>
      <c r="G35" s="133" t="s">
        <v>63</v>
      </c>
      <c r="H35" s="123"/>
      <c r="I35" s="89">
        <v>76284.100000000006</v>
      </c>
      <c r="J35" s="89">
        <v>62973.7</v>
      </c>
      <c r="K35" s="80">
        <f t="shared" si="1"/>
        <v>13310.400000000009</v>
      </c>
    </row>
    <row r="36" spans="1:15" s="119" customFormat="1" ht="15" x14ac:dyDescent="0.35">
      <c r="A36" s="129" t="s">
        <v>64</v>
      </c>
      <c r="B36" s="121"/>
      <c r="C36" s="90">
        <v>341</v>
      </c>
      <c r="D36" s="90">
        <v>388.5</v>
      </c>
      <c r="E36" s="90">
        <f>+C36-D36</f>
        <v>-47.5</v>
      </c>
      <c r="F36" s="55"/>
    </row>
    <row r="37" spans="1:15" s="119" customFormat="1" x14ac:dyDescent="0.2">
      <c r="A37" s="120"/>
      <c r="B37" s="121"/>
      <c r="C37" s="82"/>
      <c r="D37" s="82"/>
      <c r="E37" s="82"/>
      <c r="F37" s="55"/>
      <c r="I37" s="128"/>
      <c r="L37" s="118"/>
    </row>
    <row r="38" spans="1:15" s="119" customFormat="1" ht="15" x14ac:dyDescent="0.35">
      <c r="A38" s="120"/>
      <c r="B38" s="121"/>
      <c r="C38" s="82"/>
      <c r="D38" s="82"/>
      <c r="E38" s="82"/>
      <c r="F38" s="55"/>
      <c r="G38" s="130" t="s">
        <v>65</v>
      </c>
      <c r="I38" s="79">
        <f>SUM(I30:I37)</f>
        <v>2550465.5</v>
      </c>
      <c r="J38" s="79">
        <v>2537094.3000000003</v>
      </c>
      <c r="K38" s="79">
        <f>+I38-J38</f>
        <v>13371.199999999721</v>
      </c>
    </row>
    <row r="39" spans="1:15" s="119" customFormat="1" x14ac:dyDescent="0.2">
      <c r="A39" s="120"/>
      <c r="B39" s="121"/>
      <c r="C39" s="82"/>
      <c r="D39" s="82"/>
      <c r="E39" s="82"/>
      <c r="F39" s="55"/>
      <c r="G39" s="130"/>
      <c r="I39" s="71"/>
      <c r="J39" s="71"/>
      <c r="K39" s="71">
        <f>+I39-J39</f>
        <v>0</v>
      </c>
    </row>
    <row r="40" spans="1:15" s="119" customFormat="1" ht="15" x14ac:dyDescent="0.35">
      <c r="A40" s="134" t="s">
        <v>66</v>
      </c>
      <c r="C40" s="92">
        <f>+C36+C34+C32+C30+C27+C21+C14+C12</f>
        <v>4121913.8</v>
      </c>
      <c r="D40" s="92">
        <f>+D36+D34+D32+D30+D27+D21+D14+D12</f>
        <v>4109594.5999999996</v>
      </c>
      <c r="E40" s="92">
        <f>+C40-D40</f>
        <v>12319.200000000186</v>
      </c>
      <c r="F40" s="55"/>
      <c r="G40" s="135" t="s">
        <v>67</v>
      </c>
      <c r="H40" s="102"/>
      <c r="I40" s="92">
        <f>+I27+I38</f>
        <v>4121913.8</v>
      </c>
      <c r="J40" s="92">
        <v>4109594.6</v>
      </c>
      <c r="K40" s="92">
        <f>+I40-J40</f>
        <v>12319.199999999721</v>
      </c>
    </row>
    <row r="41" spans="1:15" s="119" customFormat="1" x14ac:dyDescent="0.2">
      <c r="D41" s="94"/>
      <c r="E41" s="94"/>
      <c r="F41" s="55"/>
    </row>
    <row r="42" spans="1:15" s="119" customFormat="1" x14ac:dyDescent="0.2">
      <c r="A42" s="136"/>
      <c r="D42" s="96"/>
      <c r="E42" s="96"/>
      <c r="F42" s="55"/>
      <c r="G42" s="102"/>
      <c r="H42" s="102"/>
      <c r="I42" s="102"/>
      <c r="J42" s="102"/>
      <c r="K42" s="102"/>
    </row>
    <row r="43" spans="1:15" s="119" customFormat="1" x14ac:dyDescent="0.2">
      <c r="A43" s="102"/>
      <c r="B43" s="102"/>
      <c r="C43" s="102"/>
      <c r="D43" s="137"/>
      <c r="E43" s="102"/>
      <c r="F43" s="55"/>
      <c r="G43" s="138"/>
      <c r="H43" s="102"/>
      <c r="I43" s="176"/>
      <c r="J43" s="139">
        <v>0</v>
      </c>
      <c r="K43" s="140">
        <v>0</v>
      </c>
      <c r="L43" s="141"/>
      <c r="M43" s="141"/>
      <c r="N43" s="141"/>
      <c r="O43" s="141"/>
    </row>
    <row r="44" spans="1:15" s="119" customFormat="1" x14ac:dyDescent="0.2">
      <c r="A44" s="102"/>
      <c r="B44" s="102"/>
      <c r="C44" s="142"/>
      <c r="D44" s="142"/>
      <c r="E44" s="142"/>
      <c r="F44" s="102"/>
      <c r="G44" s="102"/>
      <c r="H44" s="102"/>
      <c r="I44" s="142"/>
      <c r="J44" s="142"/>
      <c r="K44" s="142"/>
    </row>
    <row r="45" spans="1:15" s="119" customFormat="1" x14ac:dyDescent="0.2">
      <c r="A45" s="102"/>
      <c r="B45" s="102"/>
      <c r="C45" s="142"/>
      <c r="D45" s="142"/>
      <c r="E45" s="142"/>
      <c r="F45" s="143"/>
      <c r="G45" s="102"/>
      <c r="H45" s="102"/>
      <c r="I45" s="142"/>
      <c r="J45" s="142"/>
      <c r="K45" s="142"/>
    </row>
    <row r="46" spans="1:15" s="119" customFormat="1" x14ac:dyDescent="0.2">
      <c r="A46" s="102"/>
      <c r="B46" s="102"/>
      <c r="C46" s="142"/>
      <c r="D46" s="142"/>
      <c r="E46" s="142"/>
      <c r="F46" s="142"/>
      <c r="G46" s="102"/>
      <c r="H46" s="102"/>
      <c r="I46" s="142"/>
      <c r="J46" s="144"/>
      <c r="K46" s="142"/>
    </row>
    <row r="47" spans="1:15" x14ac:dyDescent="0.2">
      <c r="C47" s="142"/>
      <c r="D47" s="142"/>
      <c r="E47" s="142"/>
      <c r="F47" s="142"/>
      <c r="I47" s="142"/>
      <c r="J47" s="145"/>
      <c r="K47" s="142"/>
    </row>
    <row r="48" spans="1:15" x14ac:dyDescent="0.2">
      <c r="C48" s="142"/>
      <c r="D48" s="142"/>
      <c r="E48" s="142"/>
      <c r="F48" s="142"/>
      <c r="I48" s="142"/>
      <c r="J48" s="142"/>
      <c r="K48" s="142"/>
    </row>
    <row r="49" spans="1:11" x14ac:dyDescent="0.2">
      <c r="C49" s="142"/>
      <c r="D49" s="142"/>
      <c r="E49" s="142"/>
      <c r="F49" s="142"/>
      <c r="I49" s="142"/>
      <c r="J49" s="142"/>
      <c r="K49" s="142"/>
    </row>
    <row r="50" spans="1:11" x14ac:dyDescent="0.2">
      <c r="C50" s="142"/>
      <c r="D50" s="142"/>
      <c r="E50" s="142"/>
      <c r="F50" s="142"/>
      <c r="I50" s="142"/>
      <c r="J50" s="142"/>
      <c r="K50" s="142"/>
    </row>
    <row r="51" spans="1:11" x14ac:dyDescent="0.2">
      <c r="C51" s="142"/>
      <c r="D51" s="142"/>
      <c r="E51" s="142"/>
      <c r="F51" s="143"/>
      <c r="I51" s="142"/>
      <c r="J51" s="142"/>
      <c r="K51" s="142"/>
    </row>
    <row r="52" spans="1:11" x14ac:dyDescent="0.2">
      <c r="C52" s="142"/>
      <c r="D52" s="142"/>
      <c r="E52" s="142"/>
      <c r="F52" s="143"/>
      <c r="I52" s="142"/>
      <c r="J52" s="142"/>
      <c r="K52" s="142"/>
    </row>
    <row r="53" spans="1:11" x14ac:dyDescent="0.2">
      <c r="A53" s="146"/>
      <c r="B53" s="146"/>
      <c r="C53" s="147"/>
      <c r="D53" s="142"/>
      <c r="E53" s="142"/>
      <c r="F53" s="143"/>
      <c r="I53" s="142"/>
      <c r="J53" s="142"/>
      <c r="K53" s="142"/>
    </row>
    <row r="54" spans="1:11" x14ac:dyDescent="0.2">
      <c r="A54" s="148"/>
      <c r="F54" s="143"/>
      <c r="J54" s="142"/>
      <c r="K54" s="142"/>
    </row>
    <row r="55" spans="1:11" x14ac:dyDescent="0.2">
      <c r="A55" s="148"/>
      <c r="F55" s="142"/>
      <c r="I55" s="142"/>
      <c r="J55" s="142"/>
      <c r="K55" s="142"/>
    </row>
    <row r="56" spans="1:11" x14ac:dyDescent="0.2">
      <c r="A56" s="119"/>
      <c r="B56" s="119"/>
      <c r="C56" s="119"/>
      <c r="D56" s="119"/>
      <c r="E56" s="119"/>
      <c r="F56" s="142"/>
      <c r="I56" s="142"/>
      <c r="J56" s="142"/>
      <c r="K56" s="142"/>
    </row>
    <row r="57" spans="1:11" x14ac:dyDescent="0.2">
      <c r="A57" s="119"/>
      <c r="B57" s="119"/>
      <c r="C57" s="119"/>
      <c r="D57" s="119"/>
      <c r="E57" s="119"/>
      <c r="F57" s="142"/>
      <c r="I57" s="142"/>
      <c r="J57" s="149"/>
      <c r="K57" s="149"/>
    </row>
    <row r="58" spans="1:11" x14ac:dyDescent="0.2">
      <c r="A58" s="119"/>
      <c r="B58" s="119"/>
      <c r="C58" s="119"/>
      <c r="D58" s="119"/>
      <c r="E58" s="119"/>
      <c r="F58" s="142"/>
      <c r="I58" s="142"/>
      <c r="J58" s="149"/>
      <c r="K58" s="142"/>
    </row>
    <row r="59" spans="1:11" x14ac:dyDescent="0.2">
      <c r="A59" s="119"/>
      <c r="B59" s="119"/>
      <c r="C59" s="119"/>
      <c r="D59" s="150"/>
      <c r="E59" s="132"/>
      <c r="F59" s="142"/>
      <c r="J59" s="137"/>
      <c r="K59" s="137"/>
    </row>
    <row r="60" spans="1:11" x14ac:dyDescent="0.2">
      <c r="A60" s="119"/>
      <c r="B60" s="119"/>
      <c r="C60" s="119"/>
      <c r="D60" s="119"/>
      <c r="E60" s="119"/>
      <c r="F60" s="142"/>
      <c r="I60" s="142"/>
      <c r="J60" s="142"/>
      <c r="K60" s="142"/>
    </row>
    <row r="61" spans="1:11" x14ac:dyDescent="0.2">
      <c r="A61" s="151"/>
      <c r="B61" s="151"/>
      <c r="C61" s="119"/>
      <c r="D61" s="152"/>
      <c r="E61" s="152"/>
      <c r="F61" s="142"/>
      <c r="J61" s="142"/>
    </row>
    <row r="62" spans="1:11" x14ac:dyDescent="0.2">
      <c r="A62" s="119"/>
      <c r="B62" s="119"/>
      <c r="C62" s="119"/>
      <c r="D62" s="153"/>
      <c r="E62" s="119"/>
      <c r="I62" s="142"/>
      <c r="J62" s="142"/>
      <c r="K62" s="142"/>
    </row>
    <row r="63" spans="1:11" x14ac:dyDescent="0.2">
      <c r="A63" s="119"/>
      <c r="B63" s="119"/>
      <c r="C63" s="119"/>
      <c r="D63" s="154"/>
      <c r="E63" s="119"/>
      <c r="J63" s="142"/>
    </row>
    <row r="64" spans="1:11" x14ac:dyDescent="0.2">
      <c r="A64" s="119"/>
      <c r="B64" s="119"/>
      <c r="C64" s="119"/>
      <c r="D64" s="119"/>
      <c r="E64" s="119"/>
      <c r="I64" s="142"/>
      <c r="J64" s="142"/>
      <c r="K64" s="142"/>
    </row>
    <row r="65" spans="1:5" x14ac:dyDescent="0.2">
      <c r="A65" s="119"/>
      <c r="B65" s="119"/>
      <c r="C65" s="119"/>
      <c r="D65" s="119"/>
      <c r="E65" s="119"/>
    </row>
    <row r="66" spans="1:5" x14ac:dyDescent="0.2">
      <c r="A66" s="119"/>
      <c r="B66" s="119"/>
      <c r="C66" s="119"/>
      <c r="D66" s="119"/>
      <c r="E66" s="119"/>
    </row>
  </sheetData>
  <mergeCells count="2">
    <mergeCell ref="C9:E9"/>
    <mergeCell ref="I9:K9"/>
  </mergeCells>
  <pageMargins left="0.51181102362204722" right="0.51181102362204722" top="0.55118110236220474" bottom="0.55118110236220474" header="0.31496062992125984" footer="0.31496062992125984"/>
  <pageSetup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workbookViewId="0">
      <selection sqref="A1:XFD1048576"/>
    </sheetView>
  </sheetViews>
  <sheetFormatPr baseColWidth="10" defaultColWidth="8" defaultRowHeight="12.75" x14ac:dyDescent="0.2"/>
  <cols>
    <col min="1" max="1" width="87" style="102" customWidth="1"/>
    <col min="2" max="2" width="6.7109375" style="173" customWidth="1"/>
    <col min="3" max="3" width="25.28515625" style="119" bestFit="1" customWidth="1"/>
    <col min="4" max="4" width="13" style="102" bestFit="1" customWidth="1"/>
    <col min="5" max="5" width="8" style="102"/>
    <col min="6" max="6" width="10.28515625" style="102" bestFit="1" customWidth="1"/>
    <col min="7" max="7" width="8" style="102"/>
    <col min="8" max="8" width="10.7109375" style="102" bestFit="1" customWidth="1"/>
    <col min="9" max="16384" width="8" style="102"/>
  </cols>
  <sheetData>
    <row r="1" spans="1:3" s="99" customFormat="1" ht="15.75" x14ac:dyDescent="0.2">
      <c r="A1" s="100" t="s">
        <v>0</v>
      </c>
      <c r="B1" s="97"/>
      <c r="C1" s="155"/>
    </row>
    <row r="2" spans="1:3" s="99" customFormat="1" ht="15.75" x14ac:dyDescent="0.2">
      <c r="A2" s="100" t="s">
        <v>1</v>
      </c>
      <c r="B2" s="97"/>
      <c r="C2" s="155"/>
    </row>
    <row r="3" spans="1:3" x14ac:dyDescent="0.2">
      <c r="A3" s="100"/>
      <c r="B3" s="100"/>
      <c r="C3" s="156"/>
    </row>
    <row r="4" spans="1:3" s="106" customFormat="1" ht="14.25" x14ac:dyDescent="0.2">
      <c r="A4" s="100" t="s">
        <v>2</v>
      </c>
      <c r="B4" s="104"/>
      <c r="C4" s="157"/>
    </row>
    <row r="5" spans="1:3" s="106" customFormat="1" ht="14.25" x14ac:dyDescent="0.2">
      <c r="A5" s="100" t="s">
        <v>80</v>
      </c>
      <c r="B5" s="104"/>
      <c r="C5" s="157"/>
    </row>
    <row r="6" spans="1:3" s="108" customFormat="1" ht="14.25" x14ac:dyDescent="0.2">
      <c r="A6" s="158" t="s">
        <v>4</v>
      </c>
      <c r="B6" s="107"/>
      <c r="C6" s="159"/>
    </row>
    <row r="7" spans="1:3" s="109" customFormat="1" x14ac:dyDescent="0.2">
      <c r="A7" s="110"/>
      <c r="B7" s="160"/>
      <c r="C7" s="161"/>
    </row>
    <row r="8" spans="1:3" s="109" customFormat="1" x14ac:dyDescent="0.2">
      <c r="A8" s="110"/>
      <c r="B8" s="160"/>
      <c r="C8" s="161"/>
    </row>
    <row r="9" spans="1:3" x14ac:dyDescent="0.2">
      <c r="A9" s="101"/>
      <c r="B9" s="162"/>
      <c r="C9" s="163">
        <v>42887</v>
      </c>
    </row>
    <row r="10" spans="1:3" x14ac:dyDescent="0.2">
      <c r="A10" s="101"/>
      <c r="B10" s="164"/>
      <c r="C10" s="118"/>
    </row>
    <row r="11" spans="1:3" x14ac:dyDescent="0.2">
      <c r="A11" s="101" t="s">
        <v>5</v>
      </c>
      <c r="B11" s="164"/>
    </row>
    <row r="12" spans="1:3" x14ac:dyDescent="0.2">
      <c r="A12" s="125" t="s">
        <v>6</v>
      </c>
      <c r="B12" s="164"/>
      <c r="C12" s="25">
        <v>41409.199999999997</v>
      </c>
    </row>
    <row r="13" spans="1:3" x14ac:dyDescent="0.2">
      <c r="A13" s="125" t="s">
        <v>7</v>
      </c>
      <c r="B13" s="164"/>
      <c r="C13" s="25">
        <v>663.5</v>
      </c>
    </row>
    <row r="14" spans="1:3" x14ac:dyDescent="0.2">
      <c r="A14" s="125" t="s">
        <v>8</v>
      </c>
      <c r="B14" s="164"/>
      <c r="C14" s="25">
        <v>557.79999999999995</v>
      </c>
    </row>
    <row r="15" spans="1:3" ht="15" x14ac:dyDescent="0.35">
      <c r="A15" s="125" t="s">
        <v>9</v>
      </c>
      <c r="B15" s="164"/>
      <c r="C15" s="28">
        <v>751.5</v>
      </c>
    </row>
    <row r="16" spans="1:3" x14ac:dyDescent="0.2">
      <c r="A16" s="165"/>
      <c r="B16" s="164"/>
      <c r="C16" s="30">
        <f>SUM(C12:C15)</f>
        <v>43382</v>
      </c>
    </row>
    <row r="17" spans="1:4" x14ac:dyDescent="0.2">
      <c r="A17" s="166"/>
      <c r="B17" s="164"/>
      <c r="C17" s="25"/>
    </row>
    <row r="18" spans="1:4" x14ac:dyDescent="0.2">
      <c r="A18" s="120" t="s">
        <v>10</v>
      </c>
      <c r="B18" s="164"/>
    </row>
    <row r="19" spans="1:4" x14ac:dyDescent="0.2">
      <c r="A19" s="125" t="s">
        <v>11</v>
      </c>
      <c r="B19" s="164"/>
      <c r="C19" s="25">
        <v>7531.4</v>
      </c>
    </row>
    <row r="20" spans="1:4" ht="15" x14ac:dyDescent="0.35">
      <c r="A20" s="125" t="s">
        <v>12</v>
      </c>
      <c r="B20" s="164"/>
      <c r="C20" s="28">
        <v>7.3</v>
      </c>
    </row>
    <row r="21" spans="1:4" x14ac:dyDescent="0.2">
      <c r="A21" s="125"/>
      <c r="B21" s="164"/>
      <c r="C21" s="25">
        <f>+C19+C20</f>
        <v>7538.7</v>
      </c>
    </row>
    <row r="22" spans="1:4" x14ac:dyDescent="0.2">
      <c r="A22" s="167"/>
      <c r="B22" s="164"/>
      <c r="C22" s="25"/>
    </row>
    <row r="23" spans="1:4" x14ac:dyDescent="0.2">
      <c r="A23" s="168" t="s">
        <v>13</v>
      </c>
      <c r="B23" s="164"/>
      <c r="C23" s="25">
        <f>SUM(C16-C21)</f>
        <v>35843.300000000003</v>
      </c>
      <c r="D23" s="169"/>
    </row>
    <row r="24" spans="1:4" x14ac:dyDescent="0.2">
      <c r="A24" s="167"/>
      <c r="B24" s="164"/>
      <c r="C24" s="25"/>
    </row>
    <row r="25" spans="1:4" x14ac:dyDescent="0.2">
      <c r="A25" s="129" t="s">
        <v>14</v>
      </c>
      <c r="B25" s="164"/>
      <c r="C25" s="25"/>
    </row>
    <row r="26" spans="1:4" ht="15" x14ac:dyDescent="0.35">
      <c r="A26" s="125" t="s">
        <v>15</v>
      </c>
      <c r="B26" s="164"/>
      <c r="C26" s="28">
        <v>8993</v>
      </c>
    </row>
    <row r="27" spans="1:4" x14ac:dyDescent="0.2">
      <c r="A27" s="120"/>
      <c r="B27" s="164"/>
      <c r="C27" s="25"/>
    </row>
    <row r="28" spans="1:4" x14ac:dyDescent="0.2">
      <c r="A28" s="168" t="s">
        <v>16</v>
      </c>
      <c r="B28" s="164"/>
      <c r="C28" s="25">
        <f>+C23-C26</f>
        <v>26850.300000000003</v>
      </c>
    </row>
    <row r="29" spans="1:4" x14ac:dyDescent="0.2">
      <c r="A29" s="120"/>
      <c r="B29" s="164"/>
      <c r="C29" s="25"/>
    </row>
    <row r="30" spans="1:4" x14ac:dyDescent="0.2">
      <c r="B30" s="164"/>
    </row>
    <row r="31" spans="1:4" x14ac:dyDescent="0.2">
      <c r="A31" s="170"/>
      <c r="B31" s="171"/>
      <c r="C31" s="25"/>
    </row>
    <row r="32" spans="1:4" x14ac:dyDescent="0.2">
      <c r="A32" s="170" t="s">
        <v>17</v>
      </c>
      <c r="B32" s="171"/>
      <c r="C32" s="25">
        <v>6105.2</v>
      </c>
    </row>
    <row r="33" spans="1:3" x14ac:dyDescent="0.2">
      <c r="A33" s="120" t="s">
        <v>18</v>
      </c>
      <c r="B33" s="164"/>
      <c r="C33" s="25">
        <v>157.5</v>
      </c>
    </row>
    <row r="34" spans="1:3" x14ac:dyDescent="0.2">
      <c r="A34" s="120"/>
      <c r="B34" s="164"/>
      <c r="C34" s="25"/>
    </row>
    <row r="35" spans="1:3" x14ac:dyDescent="0.2">
      <c r="A35" s="120" t="s">
        <v>19</v>
      </c>
      <c r="B35" s="164"/>
      <c r="C35" s="25">
        <v>14484.8</v>
      </c>
    </row>
    <row r="36" spans="1:3" x14ac:dyDescent="0.2">
      <c r="A36" s="125"/>
      <c r="B36" s="164"/>
      <c r="C36" s="25"/>
    </row>
    <row r="37" spans="1:3" x14ac:dyDescent="0.2">
      <c r="A37" s="120" t="s">
        <v>20</v>
      </c>
      <c r="B37" s="164"/>
    </row>
    <row r="38" spans="1:3" x14ac:dyDescent="0.2">
      <c r="A38" s="125" t="s">
        <v>21</v>
      </c>
      <c r="B38" s="164"/>
      <c r="C38" s="25">
        <v>2053</v>
      </c>
    </row>
    <row r="39" spans="1:3" x14ac:dyDescent="0.2">
      <c r="A39" s="125" t="s">
        <v>22</v>
      </c>
      <c r="B39" s="164"/>
      <c r="C39" s="25">
        <v>143</v>
      </c>
    </row>
    <row r="40" spans="1:3" x14ac:dyDescent="0.2">
      <c r="A40" s="125" t="s">
        <v>23</v>
      </c>
      <c r="B40" s="164"/>
      <c r="C40" s="25">
        <v>5650.8</v>
      </c>
    </row>
    <row r="41" spans="1:3" ht="15" x14ac:dyDescent="0.35">
      <c r="A41" s="125" t="s">
        <v>24</v>
      </c>
      <c r="B41" s="164"/>
      <c r="C41" s="28">
        <v>1133.4000000000001</v>
      </c>
    </row>
    <row r="42" spans="1:3" x14ac:dyDescent="0.2">
      <c r="A42" s="125"/>
      <c r="B42" s="164"/>
      <c r="C42" s="25">
        <f>SUM(C38:C41)</f>
        <v>8980.2000000000007</v>
      </c>
    </row>
    <row r="43" spans="1:3" x14ac:dyDescent="0.2">
      <c r="A43" s="120"/>
      <c r="B43" s="164"/>
      <c r="C43" s="25"/>
    </row>
    <row r="44" spans="1:3" x14ac:dyDescent="0.2">
      <c r="A44" s="120" t="s">
        <v>25</v>
      </c>
      <c r="B44" s="164"/>
      <c r="C44" s="25">
        <f>+C28+C32+C33+C35-C42</f>
        <v>38617.600000000006</v>
      </c>
    </row>
    <row r="45" spans="1:3" s="172" customFormat="1" x14ac:dyDescent="0.2">
      <c r="A45" s="120"/>
      <c r="B45" s="164"/>
      <c r="C45" s="25"/>
    </row>
    <row r="46" spans="1:3" s="172" customFormat="1" x14ac:dyDescent="0.2">
      <c r="A46" s="120" t="s">
        <v>26</v>
      </c>
      <c r="B46" s="164"/>
      <c r="C46" s="25"/>
    </row>
    <row r="47" spans="1:3" s="172" customFormat="1" ht="15" x14ac:dyDescent="0.35">
      <c r="A47" s="125" t="s">
        <v>27</v>
      </c>
      <c r="B47" s="164"/>
      <c r="C47" s="28">
        <v>0</v>
      </c>
    </row>
    <row r="48" spans="1:3" s="172" customFormat="1" x14ac:dyDescent="0.2">
      <c r="A48" s="120"/>
      <c r="B48" s="164"/>
      <c r="C48" s="25"/>
    </row>
    <row r="49" spans="1:3" s="172" customFormat="1" ht="15" x14ac:dyDescent="0.35">
      <c r="A49" s="120" t="s">
        <v>28</v>
      </c>
      <c r="B49" s="160"/>
      <c r="C49" s="53">
        <f>+C44+C47</f>
        <v>38617.600000000006</v>
      </c>
    </row>
    <row r="50" spans="1:3" s="172" customFormat="1" x14ac:dyDescent="0.2">
      <c r="A50" s="120"/>
      <c r="B50" s="164"/>
      <c r="C50" s="25"/>
    </row>
    <row r="52" spans="1:3" x14ac:dyDescent="0.2">
      <c r="C52" s="17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174" customFormat="1" x14ac:dyDescent="0.2">
      <c r="A66" s="102"/>
      <c r="B66" s="173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B1" workbookViewId="0">
      <selection activeCell="B1" sqref="A1:XFD1048576"/>
    </sheetView>
  </sheetViews>
  <sheetFormatPr baseColWidth="10" defaultColWidth="8" defaultRowHeight="12.75" x14ac:dyDescent="0.2"/>
  <cols>
    <col min="1" max="1" width="73.5703125" style="102" customWidth="1"/>
    <col min="2" max="2" width="8.140625" style="102" bestFit="1" customWidth="1"/>
    <col min="3" max="4" width="17.7109375" style="102" bestFit="1" customWidth="1"/>
    <col min="5" max="5" width="15.42578125" style="102" bestFit="1" customWidth="1"/>
    <col min="6" max="6" width="4.85546875" style="102" customWidth="1"/>
    <col min="7" max="7" width="56.85546875" style="102" bestFit="1" customWidth="1"/>
    <col min="8" max="8" width="8.140625" style="102" bestFit="1" customWidth="1"/>
    <col min="9" max="10" width="17.7109375" style="102" bestFit="1" customWidth="1"/>
    <col min="11" max="11" width="14.5703125" style="102" bestFit="1" customWidth="1"/>
    <col min="12" max="12" width="14.85546875" style="102" bestFit="1" customWidth="1"/>
    <col min="13" max="16384" width="8" style="102"/>
  </cols>
  <sheetData>
    <row r="1" spans="1:16" s="99" customFormat="1" ht="15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  <c r="O1" s="98"/>
      <c r="P1" s="98"/>
    </row>
    <row r="2" spans="1:16" s="99" customFormat="1" ht="15.75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8"/>
      <c r="P2" s="98"/>
    </row>
    <row r="3" spans="1:16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1"/>
      <c r="N3" s="101"/>
      <c r="O3" s="101"/>
      <c r="P3" s="101"/>
    </row>
    <row r="4" spans="1:16" s="106" customFormat="1" ht="14.25" x14ac:dyDescent="0.2">
      <c r="A4" s="103" t="s">
        <v>81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5"/>
      <c r="N4" s="105"/>
      <c r="O4" s="105"/>
      <c r="P4" s="105"/>
    </row>
    <row r="5" spans="1:16" s="108" customFormat="1" ht="14.25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6" s="109" customFormat="1" x14ac:dyDescent="0.2"/>
    <row r="7" spans="1:16" s="110" customFormat="1" x14ac:dyDescent="0.2"/>
    <row r="8" spans="1:16" x14ac:dyDescent="0.2">
      <c r="O8" s="111"/>
    </row>
    <row r="9" spans="1:16" x14ac:dyDescent="0.2">
      <c r="C9" s="183" t="s">
        <v>30</v>
      </c>
      <c r="D9" s="183"/>
      <c r="E9" s="183"/>
      <c r="I9" s="183" t="s">
        <v>30</v>
      </c>
      <c r="J9" s="183"/>
      <c r="K9" s="183"/>
    </row>
    <row r="10" spans="1:16" s="109" customFormat="1" ht="25.5" x14ac:dyDescent="0.2">
      <c r="A10" s="112" t="s">
        <v>31</v>
      </c>
      <c r="B10" s="113"/>
      <c r="C10" s="114" t="s">
        <v>82</v>
      </c>
      <c r="D10" s="114" t="s">
        <v>79</v>
      </c>
      <c r="E10" s="115" t="s">
        <v>34</v>
      </c>
      <c r="F10" s="116"/>
      <c r="G10" s="117" t="s">
        <v>35</v>
      </c>
      <c r="H10" s="113"/>
      <c r="I10" s="114" t="s">
        <v>82</v>
      </c>
      <c r="J10" s="114" t="s">
        <v>79</v>
      </c>
      <c r="K10" s="115" t="s">
        <v>34</v>
      </c>
    </row>
    <row r="11" spans="1:16" s="119" customFormat="1" x14ac:dyDescent="0.2">
      <c r="A11" s="118"/>
      <c r="E11" s="64"/>
      <c r="G11" s="118"/>
    </row>
    <row r="12" spans="1:16" s="119" customFormat="1" x14ac:dyDescent="0.2">
      <c r="A12" s="120" t="s">
        <v>36</v>
      </c>
      <c r="B12" s="121"/>
      <c r="C12" s="66">
        <v>217374.9</v>
      </c>
      <c r="D12" s="66">
        <v>170482</v>
      </c>
      <c r="E12" s="66">
        <f>+C12-D12</f>
        <v>46892.899999999994</v>
      </c>
      <c r="G12" s="122"/>
      <c r="H12" s="123"/>
      <c r="I12" s="69"/>
      <c r="J12" s="69"/>
    </row>
    <row r="13" spans="1:16" s="119" customFormat="1" x14ac:dyDescent="0.2">
      <c r="A13" s="124"/>
      <c r="B13" s="121"/>
      <c r="C13" s="25"/>
      <c r="D13" s="25"/>
      <c r="E13" s="25"/>
      <c r="G13" s="120" t="s">
        <v>37</v>
      </c>
      <c r="H13" s="123"/>
      <c r="I13" s="69"/>
      <c r="J13" s="71"/>
      <c r="K13" s="69"/>
    </row>
    <row r="14" spans="1:16" s="119" customFormat="1" x14ac:dyDescent="0.2">
      <c r="A14" s="120" t="s">
        <v>38</v>
      </c>
      <c r="B14" s="121"/>
      <c r="C14" s="72">
        <f>SUM(C16:C19)</f>
        <v>215741.40000000002</v>
      </c>
      <c r="D14" s="72">
        <f>SUM(D16:D19)</f>
        <v>214633.40000000002</v>
      </c>
      <c r="E14" s="72">
        <f>+C14-D14</f>
        <v>1108</v>
      </c>
      <c r="G14" s="125" t="s">
        <v>39</v>
      </c>
      <c r="H14" s="123"/>
      <c r="I14" s="66">
        <v>1168769.6000000001</v>
      </c>
      <c r="J14" s="73">
        <v>1161238</v>
      </c>
      <c r="K14" s="66">
        <f>+I14-J14</f>
        <v>7531.6000000000931</v>
      </c>
    </row>
    <row r="15" spans="1:16" s="119" customFormat="1" x14ac:dyDescent="0.2">
      <c r="A15" s="120"/>
      <c r="B15" s="121"/>
      <c r="C15" s="72"/>
      <c r="D15" s="72"/>
      <c r="E15" s="25"/>
      <c r="F15" s="55"/>
      <c r="G15" s="126"/>
      <c r="H15" s="123"/>
      <c r="I15" s="64"/>
      <c r="J15" s="64"/>
      <c r="K15" s="64"/>
    </row>
    <row r="16" spans="1:16" s="119" customFormat="1" x14ac:dyDescent="0.2">
      <c r="A16" s="120" t="s">
        <v>40</v>
      </c>
      <c r="B16" s="121"/>
      <c r="C16" s="25">
        <v>123245.1</v>
      </c>
      <c r="D16" s="25">
        <v>122618.8</v>
      </c>
      <c r="E16" s="25">
        <f t="shared" ref="E16:E19" si="0">+C16-D16</f>
        <v>626.30000000000291</v>
      </c>
      <c r="F16" s="55"/>
      <c r="G16" s="120" t="s">
        <v>41</v>
      </c>
      <c r="H16" s="123"/>
      <c r="I16" s="64">
        <v>36560.400000000001</v>
      </c>
      <c r="J16" s="64">
        <v>29687.8</v>
      </c>
      <c r="K16" s="64">
        <f>+I16-J16</f>
        <v>6872.6000000000022</v>
      </c>
    </row>
    <row r="17" spans="1:11" s="119" customFormat="1" x14ac:dyDescent="0.2">
      <c r="A17" s="120" t="s">
        <v>42</v>
      </c>
      <c r="B17" s="121"/>
      <c r="C17" s="25">
        <v>92496.3</v>
      </c>
      <c r="D17" s="25">
        <v>92014.6</v>
      </c>
      <c r="E17" s="25">
        <f t="shared" si="0"/>
        <v>481.69999999999709</v>
      </c>
      <c r="F17" s="55"/>
      <c r="G17" s="126"/>
      <c r="H17" s="123"/>
      <c r="I17" s="64"/>
      <c r="J17" s="64"/>
      <c r="K17" s="64"/>
    </row>
    <row r="18" spans="1:11" s="119" customFormat="1" x14ac:dyDescent="0.2">
      <c r="A18" s="120" t="s">
        <v>43</v>
      </c>
      <c r="B18" s="121"/>
      <c r="C18" s="25">
        <v>1617.4</v>
      </c>
      <c r="D18" s="25">
        <v>1617.4</v>
      </c>
      <c r="E18" s="25">
        <f t="shared" si="0"/>
        <v>0</v>
      </c>
      <c r="F18" s="55"/>
      <c r="G18" s="120" t="s">
        <v>83</v>
      </c>
      <c r="H18" s="123"/>
      <c r="I18" s="71">
        <v>2029.9</v>
      </c>
      <c r="J18" s="71">
        <v>2552</v>
      </c>
      <c r="K18" s="64">
        <f>+I18-J18</f>
        <v>-522.09999999999991</v>
      </c>
    </row>
    <row r="19" spans="1:11" s="119" customFormat="1" ht="15" x14ac:dyDescent="0.35">
      <c r="A19" s="120" t="s">
        <v>45</v>
      </c>
      <c r="B19" s="121"/>
      <c r="C19" s="28">
        <v>-1617.4</v>
      </c>
      <c r="D19" s="28">
        <v>-1617.4</v>
      </c>
      <c r="E19" s="28">
        <f t="shared" si="0"/>
        <v>0</v>
      </c>
      <c r="F19" s="127"/>
      <c r="G19" s="120"/>
      <c r="H19" s="123"/>
      <c r="I19" s="64"/>
      <c r="J19" s="64"/>
      <c r="K19" s="64"/>
    </row>
    <row r="20" spans="1:11" s="119" customFormat="1" x14ac:dyDescent="0.2">
      <c r="A20" s="124"/>
      <c r="B20" s="121"/>
      <c r="C20" s="72"/>
      <c r="D20" s="72"/>
      <c r="E20" s="76"/>
      <c r="F20" s="55"/>
      <c r="G20" s="126"/>
      <c r="H20" s="123"/>
      <c r="I20" s="64"/>
      <c r="J20" s="64"/>
      <c r="K20" s="64"/>
    </row>
    <row r="21" spans="1:11" s="119" customFormat="1" x14ac:dyDescent="0.2">
      <c r="A21" s="120" t="s">
        <v>46</v>
      </c>
      <c r="B21" s="121"/>
      <c r="C21" s="25">
        <f>SUM(C23:C25)</f>
        <v>3560378.3</v>
      </c>
      <c r="D21" s="25">
        <f>SUM(D23:D25)</f>
        <v>3594262.5</v>
      </c>
      <c r="E21" s="25">
        <f>+C21-D21</f>
        <v>-33884.200000000186</v>
      </c>
      <c r="G21" s="120" t="s">
        <v>47</v>
      </c>
      <c r="H21" s="123"/>
      <c r="I21" s="71">
        <v>1696</v>
      </c>
      <c r="J21" s="71">
        <v>1726</v>
      </c>
      <c r="K21" s="64">
        <f>+I21-J21</f>
        <v>-30</v>
      </c>
    </row>
    <row r="22" spans="1:11" s="119" customFormat="1" x14ac:dyDescent="0.2">
      <c r="A22" s="122"/>
      <c r="B22" s="121"/>
      <c r="C22" s="25"/>
      <c r="D22" s="25"/>
      <c r="E22" s="25"/>
      <c r="F22" s="55"/>
      <c r="G22" s="126"/>
      <c r="H22" s="123"/>
      <c r="I22" s="77"/>
      <c r="J22" s="77"/>
      <c r="K22" s="77"/>
    </row>
    <row r="23" spans="1:11" s="119" customFormat="1" x14ac:dyDescent="0.2">
      <c r="A23" s="120" t="s">
        <v>48</v>
      </c>
      <c r="B23" s="121"/>
      <c r="C23" s="78">
        <v>4350300.8</v>
      </c>
      <c r="D23" s="78">
        <v>4371094.8</v>
      </c>
      <c r="E23" s="25">
        <f>+C23-D23</f>
        <v>-20794</v>
      </c>
      <c r="G23" s="120" t="s">
        <v>49</v>
      </c>
      <c r="H23" s="123"/>
      <c r="I23" s="77">
        <v>368927.8</v>
      </c>
      <c r="J23" s="77">
        <v>374623.5</v>
      </c>
      <c r="K23" s="64">
        <f>+I23-J23</f>
        <v>-5695.7000000000116</v>
      </c>
    </row>
    <row r="24" spans="1:11" s="119" customFormat="1" x14ac:dyDescent="0.2">
      <c r="A24" s="120"/>
      <c r="B24" s="121"/>
      <c r="C24" s="78"/>
      <c r="D24" s="78"/>
      <c r="E24" s="25"/>
      <c r="F24" s="55"/>
      <c r="G24" s="120"/>
      <c r="H24" s="123"/>
      <c r="I24" s="77"/>
      <c r="J24" s="77"/>
      <c r="K24" s="77"/>
    </row>
    <row r="25" spans="1:11" s="119" customFormat="1" ht="15" x14ac:dyDescent="0.35">
      <c r="A25" s="120" t="s">
        <v>50</v>
      </c>
      <c r="B25" s="121"/>
      <c r="C25" s="78">
        <v>-789922.5</v>
      </c>
      <c r="D25" s="78">
        <v>-776832.3</v>
      </c>
      <c r="E25" s="25">
        <f>+C25-D25</f>
        <v>-13090.199999999953</v>
      </c>
      <c r="G25" s="120" t="s">
        <v>51</v>
      </c>
      <c r="H25" s="123"/>
      <c r="I25" s="79">
        <v>1227.5999999999999</v>
      </c>
      <c r="J25" s="79">
        <v>1621</v>
      </c>
      <c r="K25" s="80">
        <f>+I25-J25</f>
        <v>-393.40000000000009</v>
      </c>
    </row>
    <row r="26" spans="1:11" s="119" customFormat="1" x14ac:dyDescent="0.2">
      <c r="A26" s="124"/>
      <c r="B26" s="121"/>
      <c r="C26" s="25"/>
      <c r="D26" s="25"/>
      <c r="E26" s="25"/>
      <c r="F26" s="55"/>
      <c r="G26" s="118"/>
      <c r="H26" s="123"/>
      <c r="I26" s="128"/>
      <c r="J26" s="128"/>
      <c r="K26" s="64"/>
    </row>
    <row r="27" spans="1:11" s="119" customFormat="1" ht="15" x14ac:dyDescent="0.35">
      <c r="A27" s="129" t="s">
        <v>52</v>
      </c>
      <c r="B27" s="121"/>
      <c r="C27" s="82">
        <v>148006.5</v>
      </c>
      <c r="D27" s="82">
        <v>115556.3</v>
      </c>
      <c r="E27" s="25">
        <f>+C27-D27</f>
        <v>32450.199999999997</v>
      </c>
      <c r="F27" s="55"/>
      <c r="G27" s="130" t="s">
        <v>53</v>
      </c>
      <c r="H27" s="123"/>
      <c r="I27" s="79">
        <f>SUM(I14:I26)</f>
        <v>1579211.3</v>
      </c>
      <c r="J27" s="79">
        <f>SUM(J14:J26)</f>
        <v>1571448.3</v>
      </c>
      <c r="K27" s="79">
        <f>+I27-J27</f>
        <v>7763</v>
      </c>
    </row>
    <row r="28" spans="1:11" s="119" customFormat="1" x14ac:dyDescent="0.2">
      <c r="A28" s="131"/>
      <c r="B28" s="121"/>
      <c r="C28" s="25"/>
      <c r="D28" s="25"/>
      <c r="E28" s="82"/>
      <c r="F28" s="55"/>
      <c r="G28" s="118"/>
      <c r="H28" s="123"/>
      <c r="I28" s="132"/>
      <c r="J28" s="132"/>
      <c r="K28" s="86"/>
    </row>
    <row r="29" spans="1:11" s="119" customFormat="1" x14ac:dyDescent="0.2">
      <c r="A29" s="131"/>
      <c r="B29" s="121"/>
      <c r="C29" s="82"/>
      <c r="D29" s="82"/>
      <c r="E29" s="82"/>
      <c r="F29" s="55"/>
      <c r="G29" s="120" t="s">
        <v>54</v>
      </c>
      <c r="H29" s="123"/>
      <c r="I29" s="55"/>
      <c r="J29" s="55"/>
      <c r="K29" s="55"/>
    </row>
    <row r="30" spans="1:11" s="119" customFormat="1" x14ac:dyDescent="0.2">
      <c r="A30" s="129" t="s">
        <v>55</v>
      </c>
      <c r="B30" s="121"/>
      <c r="C30" s="82">
        <v>25849.599999999999</v>
      </c>
      <c r="D30" s="82">
        <v>25926.7</v>
      </c>
      <c r="E30" s="25">
        <f>+C30-D30</f>
        <v>-77.100000000002183</v>
      </c>
      <c r="F30" s="55"/>
      <c r="G30" s="133" t="s">
        <v>56</v>
      </c>
      <c r="H30" s="123"/>
      <c r="I30" s="71">
        <v>1314123.2</v>
      </c>
      <c r="J30" s="71">
        <v>1314116.8999999999</v>
      </c>
      <c r="K30" s="71">
        <f t="shared" ref="K30:K35" si="1">+I30-J30</f>
        <v>6.3000000000465661</v>
      </c>
    </row>
    <row r="31" spans="1:11" s="119" customFormat="1" x14ac:dyDescent="0.2">
      <c r="A31" s="131"/>
      <c r="B31" s="121"/>
      <c r="C31" s="82"/>
      <c r="D31" s="82"/>
      <c r="E31" s="82"/>
      <c r="F31" s="55"/>
      <c r="G31" s="133" t="s">
        <v>57</v>
      </c>
      <c r="H31" s="123"/>
      <c r="I31" s="71">
        <v>435323.9</v>
      </c>
      <c r="J31" s="71">
        <v>435323.9</v>
      </c>
      <c r="K31" s="71">
        <f t="shared" si="1"/>
        <v>0</v>
      </c>
    </row>
    <row r="32" spans="1:11" s="119" customFormat="1" x14ac:dyDescent="0.2">
      <c r="A32" s="129" t="s">
        <v>58</v>
      </c>
      <c r="B32" s="121"/>
      <c r="C32" s="88">
        <v>0</v>
      </c>
      <c r="D32" s="82">
        <v>0</v>
      </c>
      <c r="E32" s="25">
        <f>+C32-D32</f>
        <v>0</v>
      </c>
      <c r="F32" s="55"/>
      <c r="G32" s="133" t="s">
        <v>59</v>
      </c>
      <c r="H32" s="123"/>
      <c r="I32" s="71">
        <v>113389.1</v>
      </c>
      <c r="J32" s="71">
        <v>113389.1</v>
      </c>
      <c r="K32" s="71">
        <f t="shared" si="1"/>
        <v>0</v>
      </c>
    </row>
    <row r="33" spans="1:15" s="119" customFormat="1" x14ac:dyDescent="0.2">
      <c r="A33" s="131"/>
      <c r="B33" s="121"/>
      <c r="C33" s="82"/>
      <c r="D33" s="82"/>
      <c r="E33" s="82"/>
      <c r="F33" s="55"/>
      <c r="G33" s="133" t="s">
        <v>60</v>
      </c>
      <c r="H33" s="123"/>
      <c r="I33" s="71">
        <v>398.5</v>
      </c>
      <c r="J33" s="71">
        <v>398.5</v>
      </c>
      <c r="K33" s="88">
        <f t="shared" si="1"/>
        <v>0</v>
      </c>
    </row>
    <row r="34" spans="1:15" s="119" customFormat="1" x14ac:dyDescent="0.2">
      <c r="A34" s="129" t="s">
        <v>61</v>
      </c>
      <c r="B34" s="121"/>
      <c r="C34" s="82">
        <v>656.4</v>
      </c>
      <c r="D34" s="82">
        <v>711.9</v>
      </c>
      <c r="E34" s="25">
        <f>+C34-D34</f>
        <v>-55.5</v>
      </c>
      <c r="F34" s="55"/>
      <c r="G34" s="133" t="s">
        <v>62</v>
      </c>
      <c r="H34" s="123"/>
      <c r="I34" s="71">
        <v>610953</v>
      </c>
      <c r="J34" s="71">
        <v>610953</v>
      </c>
      <c r="K34" s="71">
        <f t="shared" si="1"/>
        <v>0</v>
      </c>
    </row>
    <row r="35" spans="1:15" s="119" customFormat="1" ht="15" x14ac:dyDescent="0.35">
      <c r="A35" s="129"/>
      <c r="B35" s="121"/>
      <c r="C35" s="82"/>
      <c r="D35" s="82"/>
      <c r="E35" s="82"/>
      <c r="F35" s="55"/>
      <c r="G35" s="133" t="s">
        <v>63</v>
      </c>
      <c r="H35" s="123"/>
      <c r="I35" s="89">
        <v>114901.7</v>
      </c>
      <c r="J35" s="89">
        <v>76284.100000000006</v>
      </c>
      <c r="K35" s="80">
        <f t="shared" si="1"/>
        <v>38617.599999999991</v>
      </c>
    </row>
    <row r="36" spans="1:15" s="119" customFormat="1" ht="15" x14ac:dyDescent="0.35">
      <c r="A36" s="129" t="s">
        <v>64</v>
      </c>
      <c r="B36" s="121"/>
      <c r="C36" s="90">
        <v>293.60000000000002</v>
      </c>
      <c r="D36" s="90">
        <v>341</v>
      </c>
      <c r="E36" s="90">
        <f>+C36-D36</f>
        <v>-47.399999999999977</v>
      </c>
      <c r="F36" s="55"/>
    </row>
    <row r="37" spans="1:15" s="119" customFormat="1" x14ac:dyDescent="0.2">
      <c r="A37" s="120"/>
      <c r="B37" s="121"/>
      <c r="C37" s="82"/>
      <c r="D37" s="82"/>
      <c r="E37" s="82"/>
      <c r="F37" s="55"/>
      <c r="I37" s="128"/>
      <c r="L37" s="118"/>
    </row>
    <row r="38" spans="1:15" s="119" customFormat="1" ht="15" x14ac:dyDescent="0.35">
      <c r="A38" s="120"/>
      <c r="B38" s="121"/>
      <c r="C38" s="82"/>
      <c r="D38" s="82"/>
      <c r="E38" s="82"/>
      <c r="F38" s="55"/>
      <c r="G38" s="130" t="s">
        <v>65</v>
      </c>
      <c r="I38" s="79">
        <f>SUM(I30:I37)</f>
        <v>2589089.4000000004</v>
      </c>
      <c r="J38" s="79">
        <f>SUM(J30:J37)</f>
        <v>2550465.5</v>
      </c>
      <c r="K38" s="79">
        <f>+I38-J38</f>
        <v>38623.900000000373</v>
      </c>
    </row>
    <row r="39" spans="1:15" s="119" customFormat="1" x14ac:dyDescent="0.2">
      <c r="A39" s="120"/>
      <c r="B39" s="121"/>
      <c r="C39" s="82"/>
      <c r="D39" s="82"/>
      <c r="E39" s="82"/>
      <c r="F39" s="55"/>
      <c r="G39" s="130"/>
      <c r="I39" s="71"/>
      <c r="J39" s="71"/>
      <c r="K39" s="71">
        <f>+I39-J39</f>
        <v>0</v>
      </c>
    </row>
    <row r="40" spans="1:15" s="119" customFormat="1" ht="15" x14ac:dyDescent="0.35">
      <c r="A40" s="134" t="s">
        <v>66</v>
      </c>
      <c r="C40" s="92">
        <f>+C36+C34+C32+C30+C27+C21+C14+C12</f>
        <v>4168300.6999999997</v>
      </c>
      <c r="D40" s="92">
        <f>+D36+D34+D32+D30+D27+D21+D14+D12</f>
        <v>4121913.8</v>
      </c>
      <c r="E40" s="92">
        <f>+C40-D40</f>
        <v>46386.899999999907</v>
      </c>
      <c r="F40" s="55"/>
      <c r="G40" s="135" t="s">
        <v>67</v>
      </c>
      <c r="H40" s="102"/>
      <c r="I40" s="92">
        <f>+I27+I38</f>
        <v>4168300.7</v>
      </c>
      <c r="J40" s="92">
        <f>+J27+J38</f>
        <v>4121913.8</v>
      </c>
      <c r="K40" s="92">
        <f>+I40-J40</f>
        <v>46386.900000000373</v>
      </c>
    </row>
    <row r="41" spans="1:15" s="119" customFormat="1" x14ac:dyDescent="0.2">
      <c r="D41" s="94"/>
      <c r="E41" s="94"/>
      <c r="F41" s="55"/>
    </row>
    <row r="42" spans="1:15" s="119" customFormat="1" x14ac:dyDescent="0.2">
      <c r="A42" s="136"/>
      <c r="D42" s="96"/>
      <c r="E42" s="96"/>
      <c r="F42" s="55"/>
      <c r="G42" s="102"/>
      <c r="H42" s="102"/>
      <c r="I42" s="102"/>
      <c r="J42" s="102"/>
      <c r="K42" s="102"/>
    </row>
    <row r="43" spans="1:15" s="119" customFormat="1" x14ac:dyDescent="0.2">
      <c r="A43" s="102"/>
      <c r="B43" s="102"/>
      <c r="C43" s="102"/>
      <c r="D43" s="137"/>
      <c r="E43" s="102"/>
      <c r="F43" s="55"/>
      <c r="G43" s="138"/>
      <c r="H43" s="102"/>
      <c r="I43" s="176"/>
      <c r="J43" s="139">
        <v>0</v>
      </c>
      <c r="K43" s="140">
        <v>0</v>
      </c>
      <c r="L43" s="141"/>
      <c r="M43" s="141"/>
      <c r="N43" s="141"/>
      <c r="O43" s="141"/>
    </row>
    <row r="44" spans="1:15" s="119" customFormat="1" x14ac:dyDescent="0.2">
      <c r="A44" s="102"/>
      <c r="B44" s="102"/>
      <c r="C44" s="142"/>
      <c r="D44" s="142"/>
      <c r="E44" s="142"/>
      <c r="F44" s="102"/>
      <c r="G44" s="102"/>
      <c r="H44" s="102"/>
      <c r="I44" s="142"/>
      <c r="J44" s="142"/>
      <c r="K44" s="142"/>
    </row>
    <row r="45" spans="1:15" s="119" customFormat="1" x14ac:dyDescent="0.2">
      <c r="A45" s="102"/>
      <c r="B45" s="102"/>
      <c r="C45" s="142"/>
      <c r="D45" s="142"/>
      <c r="E45" s="142"/>
      <c r="F45" s="143"/>
      <c r="G45" s="102"/>
      <c r="H45" s="102"/>
      <c r="I45" s="142"/>
      <c r="J45" s="142"/>
      <c r="K45" s="142"/>
    </row>
    <row r="46" spans="1:15" s="119" customFormat="1" x14ac:dyDescent="0.2">
      <c r="A46" s="102"/>
      <c r="B46" s="102"/>
      <c r="C46" s="142"/>
      <c r="D46" s="142"/>
      <c r="E46" s="142"/>
      <c r="F46" s="142"/>
      <c r="G46" s="102"/>
      <c r="H46" s="102"/>
      <c r="I46" s="142"/>
      <c r="J46" s="144"/>
      <c r="K46" s="142"/>
    </row>
    <row r="47" spans="1:15" x14ac:dyDescent="0.2">
      <c r="C47" s="142"/>
      <c r="D47" s="142"/>
      <c r="E47" s="142"/>
      <c r="F47" s="142"/>
      <c r="I47" s="142"/>
      <c r="J47" s="145"/>
      <c r="K47" s="142"/>
    </row>
    <row r="48" spans="1:15" x14ac:dyDescent="0.2">
      <c r="C48" s="142"/>
      <c r="D48" s="142"/>
      <c r="E48" s="142"/>
      <c r="F48" s="142"/>
      <c r="I48" s="142"/>
      <c r="J48" s="142"/>
      <c r="K48" s="142"/>
    </row>
    <row r="49" spans="1:11" x14ac:dyDescent="0.2">
      <c r="C49" s="142"/>
      <c r="D49" s="142"/>
      <c r="E49" s="142"/>
      <c r="F49" s="142"/>
      <c r="I49" s="142"/>
      <c r="J49" s="142"/>
      <c r="K49" s="142"/>
    </row>
    <row r="50" spans="1:11" x14ac:dyDescent="0.2">
      <c r="C50" s="142"/>
      <c r="D50" s="142"/>
      <c r="E50" s="142"/>
      <c r="F50" s="142"/>
      <c r="I50" s="142"/>
      <c r="J50" s="142"/>
      <c r="K50" s="142"/>
    </row>
    <row r="51" spans="1:11" x14ac:dyDescent="0.2">
      <c r="C51" s="142"/>
      <c r="D51" s="142"/>
      <c r="E51" s="142"/>
      <c r="F51" s="143"/>
      <c r="I51" s="142"/>
      <c r="J51" s="142"/>
      <c r="K51" s="142"/>
    </row>
    <row r="52" spans="1:11" x14ac:dyDescent="0.2">
      <c r="C52" s="142"/>
      <c r="D52" s="142"/>
      <c r="E52" s="142"/>
      <c r="F52" s="143"/>
      <c r="I52" s="142"/>
      <c r="J52" s="142"/>
      <c r="K52" s="142"/>
    </row>
    <row r="53" spans="1:11" x14ac:dyDescent="0.2">
      <c r="A53" s="146"/>
      <c r="B53" s="146"/>
      <c r="C53" s="147"/>
      <c r="D53" s="142"/>
      <c r="E53" s="142"/>
      <c r="F53" s="143"/>
      <c r="I53" s="142"/>
      <c r="J53" s="142"/>
      <c r="K53" s="142"/>
    </row>
    <row r="54" spans="1:11" x14ac:dyDescent="0.2">
      <c r="A54" s="148"/>
      <c r="F54" s="143"/>
      <c r="J54" s="142"/>
      <c r="K54" s="142"/>
    </row>
    <row r="55" spans="1:11" x14ac:dyDescent="0.2">
      <c r="A55" s="148"/>
      <c r="F55" s="142"/>
      <c r="I55" s="142"/>
      <c r="J55" s="142"/>
      <c r="K55" s="142"/>
    </row>
    <row r="56" spans="1:11" x14ac:dyDescent="0.2">
      <c r="A56" s="119"/>
      <c r="B56" s="119"/>
      <c r="C56" s="119"/>
      <c r="D56" s="119"/>
      <c r="E56" s="119"/>
      <c r="F56" s="142"/>
      <c r="I56" s="142"/>
      <c r="J56" s="142"/>
      <c r="K56" s="142"/>
    </row>
    <row r="57" spans="1:11" x14ac:dyDescent="0.2">
      <c r="A57" s="119"/>
      <c r="B57" s="119"/>
      <c r="C57" s="119"/>
      <c r="D57" s="119"/>
      <c r="E57" s="119"/>
      <c r="F57" s="142"/>
      <c r="I57" s="142"/>
      <c r="J57" s="149"/>
      <c r="K57" s="149"/>
    </row>
    <row r="58" spans="1:11" x14ac:dyDescent="0.2">
      <c r="A58" s="119"/>
      <c r="B58" s="119"/>
      <c r="C58" s="119"/>
      <c r="D58" s="119"/>
      <c r="E58" s="119"/>
      <c r="F58" s="142"/>
      <c r="I58" s="142"/>
      <c r="J58" s="149"/>
      <c r="K58" s="142"/>
    </row>
    <row r="59" spans="1:11" x14ac:dyDescent="0.2">
      <c r="A59" s="119"/>
      <c r="B59" s="119"/>
      <c r="C59" s="119"/>
      <c r="D59" s="150"/>
      <c r="E59" s="132"/>
      <c r="F59" s="142"/>
      <c r="J59" s="137"/>
      <c r="K59" s="137"/>
    </row>
    <row r="60" spans="1:11" x14ac:dyDescent="0.2">
      <c r="A60" s="119"/>
      <c r="B60" s="119"/>
      <c r="C60" s="119"/>
      <c r="D60" s="119"/>
      <c r="E60" s="119"/>
      <c r="F60" s="142"/>
      <c r="I60" s="142"/>
      <c r="J60" s="142"/>
      <c r="K60" s="142"/>
    </row>
    <row r="61" spans="1:11" x14ac:dyDescent="0.2">
      <c r="A61" s="151"/>
      <c r="B61" s="151"/>
      <c r="C61" s="119"/>
      <c r="D61" s="152"/>
      <c r="E61" s="152"/>
      <c r="F61" s="142"/>
      <c r="J61" s="142"/>
    </row>
    <row r="62" spans="1:11" x14ac:dyDescent="0.2">
      <c r="A62" s="119"/>
      <c r="B62" s="119"/>
      <c r="C62" s="119"/>
      <c r="D62" s="153"/>
      <c r="E62" s="119"/>
      <c r="I62" s="142"/>
      <c r="J62" s="142"/>
      <c r="K62" s="142"/>
    </row>
    <row r="63" spans="1:11" x14ac:dyDescent="0.2">
      <c r="A63" s="119"/>
      <c r="B63" s="119"/>
      <c r="C63" s="119"/>
      <c r="D63" s="154"/>
      <c r="E63" s="119"/>
      <c r="J63" s="142"/>
    </row>
    <row r="64" spans="1:11" x14ac:dyDescent="0.2">
      <c r="A64" s="119"/>
      <c r="B64" s="119"/>
      <c r="C64" s="119"/>
      <c r="D64" s="119"/>
      <c r="E64" s="119"/>
      <c r="I64" s="142"/>
      <c r="J64" s="142"/>
      <c r="K64" s="142"/>
    </row>
    <row r="65" spans="1:5" x14ac:dyDescent="0.2">
      <c r="A65" s="119"/>
      <c r="B65" s="119"/>
      <c r="C65" s="119"/>
      <c r="D65" s="119"/>
      <c r="E65" s="119"/>
    </row>
    <row r="66" spans="1:5" x14ac:dyDescent="0.2">
      <c r="A66" s="119"/>
      <c r="B66" s="119"/>
      <c r="C66" s="119"/>
      <c r="D66" s="119"/>
      <c r="E66" s="119"/>
    </row>
  </sheetData>
  <mergeCells count="2">
    <mergeCell ref="C9:E9"/>
    <mergeCell ref="I9:K9"/>
  </mergeCells>
  <pageMargins left="0.31496062992125984" right="0.31496062992125984" top="0.74803149606299213" bottom="0.74803149606299213" header="0.31496062992125984" footer="0.31496062992125984"/>
  <pageSetup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workbookViewId="0">
      <selection sqref="A1:XFD1048576"/>
    </sheetView>
  </sheetViews>
  <sheetFormatPr baseColWidth="10" defaultColWidth="8" defaultRowHeight="12.75" x14ac:dyDescent="0.2"/>
  <cols>
    <col min="1" max="1" width="87" style="102" customWidth="1"/>
    <col min="2" max="2" width="6.7109375" style="173" customWidth="1"/>
    <col min="3" max="3" width="25.28515625" style="119" bestFit="1" customWidth="1"/>
    <col min="4" max="4" width="13" style="102" bestFit="1" customWidth="1"/>
    <col min="5" max="5" width="8" style="102"/>
    <col min="6" max="6" width="10.28515625" style="102" bestFit="1" customWidth="1"/>
    <col min="7" max="7" width="8" style="102"/>
    <col min="8" max="8" width="10.7109375" style="102" bestFit="1" customWidth="1"/>
    <col min="9" max="16384" width="8" style="102"/>
  </cols>
  <sheetData>
    <row r="1" spans="1:3" s="99" customFormat="1" ht="15.75" x14ac:dyDescent="0.2">
      <c r="A1" s="100" t="s">
        <v>0</v>
      </c>
      <c r="B1" s="97"/>
      <c r="C1" s="155"/>
    </row>
    <row r="2" spans="1:3" s="99" customFormat="1" ht="15.75" x14ac:dyDescent="0.2">
      <c r="A2" s="100" t="s">
        <v>1</v>
      </c>
      <c r="B2" s="97"/>
      <c r="C2" s="155"/>
    </row>
    <row r="3" spans="1:3" x14ac:dyDescent="0.2">
      <c r="A3" s="100"/>
      <c r="B3" s="100"/>
      <c r="C3" s="156"/>
    </row>
    <row r="4" spans="1:3" s="106" customFormat="1" ht="14.25" x14ac:dyDescent="0.2">
      <c r="A4" s="100" t="s">
        <v>2</v>
      </c>
      <c r="B4" s="104"/>
      <c r="C4" s="157"/>
    </row>
    <row r="5" spans="1:3" s="106" customFormat="1" ht="14.25" x14ac:dyDescent="0.2">
      <c r="A5" s="100" t="s">
        <v>84</v>
      </c>
      <c r="B5" s="104"/>
      <c r="C5" s="157"/>
    </row>
    <row r="6" spans="1:3" s="108" customFormat="1" ht="14.25" x14ac:dyDescent="0.2">
      <c r="A6" s="158" t="s">
        <v>4</v>
      </c>
      <c r="B6" s="107"/>
      <c r="C6" s="159"/>
    </row>
    <row r="7" spans="1:3" s="109" customFormat="1" x14ac:dyDescent="0.2">
      <c r="A7" s="110"/>
      <c r="B7" s="160"/>
      <c r="C7" s="161"/>
    </row>
    <row r="8" spans="1:3" s="109" customFormat="1" x14ac:dyDescent="0.2">
      <c r="A8" s="110"/>
      <c r="B8" s="160"/>
      <c r="C8" s="161"/>
    </row>
    <row r="9" spans="1:3" x14ac:dyDescent="0.2">
      <c r="A9" s="101"/>
      <c r="B9" s="162"/>
      <c r="C9" s="163">
        <v>42917</v>
      </c>
    </row>
    <row r="10" spans="1:3" x14ac:dyDescent="0.2">
      <c r="A10" s="101"/>
      <c r="B10" s="164"/>
      <c r="C10" s="118"/>
    </row>
    <row r="11" spans="1:3" x14ac:dyDescent="0.2">
      <c r="A11" s="101" t="s">
        <v>5</v>
      </c>
      <c r="B11" s="164"/>
    </row>
    <row r="12" spans="1:3" x14ac:dyDescent="0.2">
      <c r="A12" s="125" t="s">
        <v>6</v>
      </c>
      <c r="B12" s="164"/>
      <c r="C12" s="25">
        <v>41842.800000000003</v>
      </c>
    </row>
    <row r="13" spans="1:3" x14ac:dyDescent="0.2">
      <c r="A13" s="125" t="s">
        <v>7</v>
      </c>
      <c r="B13" s="164"/>
      <c r="C13" s="25">
        <v>635.9</v>
      </c>
    </row>
    <row r="14" spans="1:3" x14ac:dyDescent="0.2">
      <c r="A14" s="125" t="s">
        <v>8</v>
      </c>
      <c r="B14" s="164"/>
      <c r="C14" s="25">
        <v>587</v>
      </c>
    </row>
    <row r="15" spans="1:3" ht="15" x14ac:dyDescent="0.35">
      <c r="A15" s="125" t="s">
        <v>9</v>
      </c>
      <c r="B15" s="164"/>
      <c r="C15" s="28">
        <v>606.1</v>
      </c>
    </row>
    <row r="16" spans="1:3" x14ac:dyDescent="0.2">
      <c r="A16" s="165"/>
      <c r="B16" s="164"/>
      <c r="C16" s="30">
        <f>SUM(C12:C15)</f>
        <v>43671.8</v>
      </c>
    </row>
    <row r="17" spans="1:4" x14ac:dyDescent="0.2">
      <c r="A17" s="166"/>
      <c r="B17" s="164"/>
      <c r="C17" s="25"/>
    </row>
    <row r="18" spans="1:4" x14ac:dyDescent="0.2">
      <c r="A18" s="120" t="s">
        <v>10</v>
      </c>
      <c r="B18" s="164"/>
    </row>
    <row r="19" spans="1:4" x14ac:dyDescent="0.2">
      <c r="A19" s="125" t="s">
        <v>11</v>
      </c>
      <c r="B19" s="164"/>
      <c r="C19" s="25">
        <v>7782.6</v>
      </c>
    </row>
    <row r="20" spans="1:4" ht="15" x14ac:dyDescent="0.35">
      <c r="A20" s="125" t="s">
        <v>12</v>
      </c>
      <c r="B20" s="164"/>
      <c r="C20" s="28">
        <v>22.8</v>
      </c>
    </row>
    <row r="21" spans="1:4" x14ac:dyDescent="0.2">
      <c r="A21" s="125"/>
      <c r="B21" s="164"/>
      <c r="C21" s="25">
        <f>+C19+C20</f>
        <v>7805.4000000000005</v>
      </c>
    </row>
    <row r="22" spans="1:4" x14ac:dyDescent="0.2">
      <c r="A22" s="167"/>
      <c r="B22" s="164"/>
      <c r="C22" s="25"/>
    </row>
    <row r="23" spans="1:4" x14ac:dyDescent="0.2">
      <c r="A23" s="168" t="s">
        <v>13</v>
      </c>
      <c r="B23" s="164"/>
      <c r="C23" s="25">
        <f>SUM(C16-C21)</f>
        <v>35866.400000000001</v>
      </c>
      <c r="D23" s="169"/>
    </row>
    <row r="24" spans="1:4" x14ac:dyDescent="0.2">
      <c r="A24" s="167"/>
      <c r="B24" s="164"/>
      <c r="C24" s="25"/>
    </row>
    <row r="25" spans="1:4" x14ac:dyDescent="0.2">
      <c r="A25" s="129" t="s">
        <v>14</v>
      </c>
      <c r="B25" s="164"/>
      <c r="C25" s="25"/>
    </row>
    <row r="26" spans="1:4" ht="15" x14ac:dyDescent="0.35">
      <c r="A26" s="125" t="s">
        <v>15</v>
      </c>
      <c r="B26" s="164"/>
      <c r="C26" s="28">
        <v>29235.599999999999</v>
      </c>
    </row>
    <row r="27" spans="1:4" x14ac:dyDescent="0.2">
      <c r="A27" s="120"/>
      <c r="B27" s="164"/>
      <c r="C27" s="25"/>
    </row>
    <row r="28" spans="1:4" x14ac:dyDescent="0.2">
      <c r="A28" s="168" t="s">
        <v>16</v>
      </c>
      <c r="B28" s="164"/>
      <c r="C28" s="25">
        <f>+C23-C26</f>
        <v>6630.8000000000029</v>
      </c>
    </row>
    <row r="29" spans="1:4" x14ac:dyDescent="0.2">
      <c r="A29" s="120"/>
      <c r="B29" s="164"/>
      <c r="C29" s="25"/>
    </row>
    <row r="30" spans="1:4" x14ac:dyDescent="0.2">
      <c r="B30" s="164"/>
    </row>
    <row r="31" spans="1:4" x14ac:dyDescent="0.2">
      <c r="A31" s="170"/>
      <c r="B31" s="171"/>
      <c r="C31" s="25"/>
    </row>
    <row r="32" spans="1:4" x14ac:dyDescent="0.2">
      <c r="A32" s="170" t="s">
        <v>17</v>
      </c>
      <c r="B32" s="171"/>
      <c r="C32" s="25">
        <v>6573.6</v>
      </c>
    </row>
    <row r="33" spans="1:3" x14ac:dyDescent="0.2">
      <c r="A33" s="120" t="s">
        <v>18</v>
      </c>
      <c r="B33" s="164"/>
      <c r="C33" s="25">
        <v>-44.8</v>
      </c>
    </row>
    <row r="34" spans="1:3" x14ac:dyDescent="0.2">
      <c r="A34" s="120"/>
      <c r="B34" s="164"/>
      <c r="C34" s="25"/>
    </row>
    <row r="35" spans="1:3" x14ac:dyDescent="0.2">
      <c r="A35" s="120" t="s">
        <v>19</v>
      </c>
      <c r="B35" s="164"/>
      <c r="C35" s="25">
        <v>8469.4</v>
      </c>
    </row>
    <row r="36" spans="1:3" x14ac:dyDescent="0.2">
      <c r="A36" s="125"/>
      <c r="B36" s="164"/>
      <c r="C36" s="25"/>
    </row>
    <row r="37" spans="1:3" x14ac:dyDescent="0.2">
      <c r="A37" s="120" t="s">
        <v>20</v>
      </c>
      <c r="B37" s="164"/>
    </row>
    <row r="38" spans="1:3" x14ac:dyDescent="0.2">
      <c r="A38" s="125" t="s">
        <v>21</v>
      </c>
      <c r="B38" s="164"/>
      <c r="C38" s="25">
        <v>1449.9</v>
      </c>
    </row>
    <row r="39" spans="1:3" x14ac:dyDescent="0.2">
      <c r="A39" s="125" t="s">
        <v>22</v>
      </c>
      <c r="B39" s="164"/>
      <c r="C39" s="25">
        <v>137.19999999999999</v>
      </c>
    </row>
    <row r="40" spans="1:3" x14ac:dyDescent="0.2">
      <c r="A40" s="125" t="s">
        <v>23</v>
      </c>
      <c r="B40" s="164"/>
      <c r="C40" s="25">
        <v>6224.2</v>
      </c>
    </row>
    <row r="41" spans="1:3" ht="15" x14ac:dyDescent="0.35">
      <c r="A41" s="125" t="s">
        <v>24</v>
      </c>
      <c r="B41" s="164"/>
      <c r="C41" s="28">
        <v>1203.5</v>
      </c>
    </row>
    <row r="42" spans="1:3" x14ac:dyDescent="0.2">
      <c r="A42" s="125"/>
      <c r="B42" s="164"/>
      <c r="C42" s="25">
        <f>SUM(C38:C41)</f>
        <v>9014.7999999999993</v>
      </c>
    </row>
    <row r="43" spans="1:3" x14ac:dyDescent="0.2">
      <c r="A43" s="120"/>
      <c r="B43" s="164"/>
      <c r="C43" s="25"/>
    </row>
    <row r="44" spans="1:3" x14ac:dyDescent="0.2">
      <c r="A44" s="120" t="s">
        <v>25</v>
      </c>
      <c r="B44" s="164"/>
      <c r="C44" s="25">
        <f>+C28+C32+C33+C35-C42</f>
        <v>12614.200000000004</v>
      </c>
    </row>
    <row r="45" spans="1:3" s="172" customFormat="1" x14ac:dyDescent="0.2">
      <c r="A45" s="120"/>
      <c r="B45" s="164"/>
      <c r="C45" s="25"/>
    </row>
    <row r="46" spans="1:3" s="172" customFormat="1" x14ac:dyDescent="0.2">
      <c r="A46" s="120" t="s">
        <v>26</v>
      </c>
      <c r="B46" s="164"/>
      <c r="C46" s="25"/>
    </row>
    <row r="47" spans="1:3" s="172" customFormat="1" ht="15" x14ac:dyDescent="0.35">
      <c r="A47" s="125" t="s">
        <v>27</v>
      </c>
      <c r="B47" s="164"/>
      <c r="C47" s="28">
        <v>0</v>
      </c>
    </row>
    <row r="48" spans="1:3" s="172" customFormat="1" x14ac:dyDescent="0.2">
      <c r="A48" s="120"/>
      <c r="B48" s="164"/>
      <c r="C48" s="25"/>
    </row>
    <row r="49" spans="1:3" s="172" customFormat="1" ht="15" x14ac:dyDescent="0.35">
      <c r="A49" s="120" t="s">
        <v>28</v>
      </c>
      <c r="B49" s="160"/>
      <c r="C49" s="53">
        <f>+C44+C47</f>
        <v>12614.200000000004</v>
      </c>
    </row>
    <row r="50" spans="1:3" s="172" customFormat="1" x14ac:dyDescent="0.2">
      <c r="A50" s="120"/>
      <c r="B50" s="164"/>
      <c r="C50" s="25"/>
    </row>
    <row r="52" spans="1:3" x14ac:dyDescent="0.2">
      <c r="C52" s="17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174" customFormat="1" x14ac:dyDescent="0.2">
      <c r="A66" s="102"/>
      <c r="B66" s="173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E19" workbookViewId="0">
      <selection activeCell="E19" sqref="A1:XFD1048576"/>
    </sheetView>
  </sheetViews>
  <sheetFormatPr baseColWidth="10" defaultColWidth="8" defaultRowHeight="12.75" x14ac:dyDescent="0.2"/>
  <cols>
    <col min="1" max="1" width="73.5703125" style="102" customWidth="1"/>
    <col min="2" max="2" width="8.140625" style="102" bestFit="1" customWidth="1"/>
    <col min="3" max="4" width="17.7109375" style="102" bestFit="1" customWidth="1"/>
    <col min="5" max="5" width="15.42578125" style="102" bestFit="1" customWidth="1"/>
    <col min="6" max="6" width="4.85546875" style="102" customWidth="1"/>
    <col min="7" max="7" width="56.85546875" style="102" bestFit="1" customWidth="1"/>
    <col min="8" max="8" width="8.140625" style="102" bestFit="1" customWidth="1"/>
    <col min="9" max="10" width="17.7109375" style="102" bestFit="1" customWidth="1"/>
    <col min="11" max="11" width="14.5703125" style="102" bestFit="1" customWidth="1"/>
    <col min="12" max="12" width="14.85546875" style="102" bestFit="1" customWidth="1"/>
    <col min="13" max="16384" width="8" style="102"/>
  </cols>
  <sheetData>
    <row r="1" spans="1:16" s="99" customFormat="1" ht="15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  <c r="O1" s="98"/>
      <c r="P1" s="98"/>
    </row>
    <row r="2" spans="1:16" s="99" customFormat="1" ht="15.75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8"/>
      <c r="P2" s="98"/>
    </row>
    <row r="3" spans="1:16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1"/>
      <c r="N3" s="101"/>
      <c r="O3" s="101"/>
      <c r="P3" s="101"/>
    </row>
    <row r="4" spans="1:16" s="106" customFormat="1" ht="14.25" x14ac:dyDescent="0.2">
      <c r="A4" s="103" t="s">
        <v>85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5"/>
      <c r="N4" s="105"/>
      <c r="O4" s="105"/>
      <c r="P4" s="105"/>
    </row>
    <row r="5" spans="1:16" s="108" customFormat="1" ht="14.25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6" s="109" customFormat="1" x14ac:dyDescent="0.2"/>
    <row r="7" spans="1:16" s="110" customFormat="1" x14ac:dyDescent="0.2"/>
    <row r="8" spans="1:16" x14ac:dyDescent="0.2">
      <c r="O8" s="111"/>
    </row>
    <row r="9" spans="1:16" x14ac:dyDescent="0.2">
      <c r="C9" s="183" t="s">
        <v>30</v>
      </c>
      <c r="D9" s="183"/>
      <c r="E9" s="183"/>
      <c r="I9" s="183" t="s">
        <v>30</v>
      </c>
      <c r="J9" s="183"/>
      <c r="K9" s="183"/>
    </row>
    <row r="10" spans="1:16" s="109" customFormat="1" ht="25.5" x14ac:dyDescent="0.2">
      <c r="A10" s="112" t="s">
        <v>31</v>
      </c>
      <c r="B10" s="113"/>
      <c r="C10" s="114" t="s">
        <v>86</v>
      </c>
      <c r="D10" s="114" t="s">
        <v>82</v>
      </c>
      <c r="E10" s="115" t="s">
        <v>34</v>
      </c>
      <c r="F10" s="116"/>
      <c r="G10" s="117" t="s">
        <v>35</v>
      </c>
      <c r="H10" s="113"/>
      <c r="I10" s="114" t="s">
        <v>86</v>
      </c>
      <c r="J10" s="114" t="s">
        <v>82</v>
      </c>
      <c r="K10" s="115" t="s">
        <v>34</v>
      </c>
    </row>
    <row r="11" spans="1:16" s="119" customFormat="1" x14ac:dyDescent="0.2">
      <c r="A11" s="118"/>
      <c r="E11" s="64"/>
      <c r="G11" s="118"/>
    </row>
    <row r="12" spans="1:16" s="119" customFormat="1" x14ac:dyDescent="0.2">
      <c r="A12" s="120" t="s">
        <v>36</v>
      </c>
      <c r="B12" s="121"/>
      <c r="C12" s="66">
        <v>96989.9</v>
      </c>
      <c r="D12" s="66">
        <v>217374.9</v>
      </c>
      <c r="E12" s="66">
        <f>+C12-D12</f>
        <v>-120385</v>
      </c>
      <c r="G12" s="122"/>
      <c r="H12" s="123"/>
      <c r="I12" s="69"/>
      <c r="J12" s="69"/>
    </row>
    <row r="13" spans="1:16" s="119" customFormat="1" x14ac:dyDescent="0.2">
      <c r="A13" s="124"/>
      <c r="B13" s="121"/>
      <c r="C13" s="25"/>
      <c r="D13" s="25"/>
      <c r="E13" s="25"/>
      <c r="G13" s="120" t="s">
        <v>37</v>
      </c>
      <c r="H13" s="123"/>
      <c r="I13" s="69"/>
      <c r="J13" s="71"/>
      <c r="K13" s="69"/>
    </row>
    <row r="14" spans="1:16" s="119" customFormat="1" x14ac:dyDescent="0.2">
      <c r="A14" s="120" t="s">
        <v>38</v>
      </c>
      <c r="B14" s="121"/>
      <c r="C14" s="72">
        <f>SUM(C16:C19)</f>
        <v>200410.7</v>
      </c>
      <c r="D14" s="72">
        <f>SUM(D16:D19)</f>
        <v>215741.40000000002</v>
      </c>
      <c r="E14" s="72">
        <f>+C14-D14</f>
        <v>-15330.700000000012</v>
      </c>
      <c r="G14" s="125" t="s">
        <v>39</v>
      </c>
      <c r="H14" s="123"/>
      <c r="I14" s="66">
        <v>1176552.1000000001</v>
      </c>
      <c r="J14" s="73">
        <v>1168769.6000000001</v>
      </c>
      <c r="K14" s="66">
        <f>+I14-J14</f>
        <v>7782.5</v>
      </c>
    </row>
    <row r="15" spans="1:16" s="119" customFormat="1" x14ac:dyDescent="0.2">
      <c r="A15" s="120"/>
      <c r="B15" s="121"/>
      <c r="C15" s="72"/>
      <c r="D15" s="72"/>
      <c r="E15" s="25"/>
      <c r="F15" s="55"/>
      <c r="G15" s="126"/>
      <c r="H15" s="123"/>
      <c r="I15" s="64"/>
      <c r="J15" s="64"/>
      <c r="K15" s="64"/>
    </row>
    <row r="16" spans="1:16" s="119" customFormat="1" x14ac:dyDescent="0.2">
      <c r="A16" s="120" t="s">
        <v>40</v>
      </c>
      <c r="B16" s="121"/>
      <c r="C16" s="25">
        <v>97878.399999999994</v>
      </c>
      <c r="D16" s="25">
        <v>123245.1</v>
      </c>
      <c r="E16" s="25">
        <f t="shared" ref="E16:E19" si="0">+C16-D16</f>
        <v>-25366.700000000012</v>
      </c>
      <c r="F16" s="55"/>
      <c r="G16" s="120" t="s">
        <v>41</v>
      </c>
      <c r="H16" s="123"/>
      <c r="I16" s="64">
        <v>29029.7</v>
      </c>
      <c r="J16" s="64">
        <v>36560.400000000001</v>
      </c>
      <c r="K16" s="64">
        <f>+I16-J16</f>
        <v>-7530.7000000000007</v>
      </c>
    </row>
    <row r="17" spans="1:11" s="119" customFormat="1" x14ac:dyDescent="0.2">
      <c r="A17" s="120" t="s">
        <v>42</v>
      </c>
      <c r="B17" s="121"/>
      <c r="C17" s="25">
        <v>102532.3</v>
      </c>
      <c r="D17" s="25">
        <v>92496.3</v>
      </c>
      <c r="E17" s="25">
        <f t="shared" si="0"/>
        <v>10036</v>
      </c>
      <c r="F17" s="55"/>
      <c r="G17" s="126"/>
      <c r="H17" s="123"/>
      <c r="I17" s="64"/>
      <c r="J17" s="64"/>
      <c r="K17" s="64"/>
    </row>
    <row r="18" spans="1:11" s="119" customFormat="1" x14ac:dyDescent="0.2">
      <c r="A18" s="120" t="s">
        <v>43</v>
      </c>
      <c r="B18" s="121"/>
      <c r="C18" s="25">
        <v>1617.4</v>
      </c>
      <c r="D18" s="25">
        <v>1617.4</v>
      </c>
      <c r="E18" s="25">
        <f t="shared" si="0"/>
        <v>0</v>
      </c>
      <c r="F18" s="55"/>
      <c r="G18" s="120" t="s">
        <v>83</v>
      </c>
      <c r="H18" s="123"/>
      <c r="I18" s="71">
        <v>2069.5</v>
      </c>
      <c r="J18" s="71">
        <v>2029.9</v>
      </c>
      <c r="K18" s="64">
        <f>+I18-J18</f>
        <v>39.599999999999909</v>
      </c>
    </row>
    <row r="19" spans="1:11" s="119" customFormat="1" ht="15" x14ac:dyDescent="0.35">
      <c r="A19" s="120" t="s">
        <v>45</v>
      </c>
      <c r="B19" s="121"/>
      <c r="C19" s="28">
        <v>-1617.4</v>
      </c>
      <c r="D19" s="28">
        <v>-1617.4</v>
      </c>
      <c r="E19" s="28">
        <f t="shared" si="0"/>
        <v>0</v>
      </c>
      <c r="F19" s="127"/>
      <c r="G19" s="120"/>
      <c r="H19" s="123"/>
      <c r="I19" s="64"/>
      <c r="J19" s="64"/>
      <c r="K19" s="64"/>
    </row>
    <row r="20" spans="1:11" s="119" customFormat="1" x14ac:dyDescent="0.2">
      <c r="A20" s="124"/>
      <c r="B20" s="121"/>
      <c r="C20" s="72"/>
      <c r="D20" s="72"/>
      <c r="E20" s="76"/>
      <c r="F20" s="55"/>
      <c r="G20" s="126"/>
      <c r="H20" s="123"/>
      <c r="I20" s="64"/>
      <c r="J20" s="64"/>
      <c r="K20" s="64"/>
    </row>
    <row r="21" spans="1:11" s="119" customFormat="1" x14ac:dyDescent="0.2">
      <c r="A21" s="120" t="s">
        <v>46</v>
      </c>
      <c r="B21" s="121"/>
      <c r="C21" s="25">
        <f>SUM(C23:C25)</f>
        <v>3680933.8</v>
      </c>
      <c r="D21" s="25">
        <f>SUM(D23:D25)</f>
        <v>3560378.3</v>
      </c>
      <c r="E21" s="25">
        <f>+C21-D21</f>
        <v>120555.5</v>
      </c>
      <c r="G21" s="120" t="s">
        <v>47</v>
      </c>
      <c r="H21" s="123"/>
      <c r="I21" s="71">
        <v>1662.4</v>
      </c>
      <c r="J21" s="71">
        <v>1696</v>
      </c>
      <c r="K21" s="64">
        <f>+I21-J21</f>
        <v>-33.599999999999909</v>
      </c>
    </row>
    <row r="22" spans="1:11" s="119" customFormat="1" x14ac:dyDescent="0.2">
      <c r="A22" s="122"/>
      <c r="B22" s="121"/>
      <c r="C22" s="25"/>
      <c r="D22" s="25"/>
      <c r="E22" s="25"/>
      <c r="F22" s="55"/>
      <c r="G22" s="126"/>
      <c r="H22" s="123"/>
      <c r="I22" s="77"/>
      <c r="J22" s="77"/>
      <c r="K22" s="77"/>
    </row>
    <row r="23" spans="1:11" s="119" customFormat="1" x14ac:dyDescent="0.2">
      <c r="A23" s="120" t="s">
        <v>48</v>
      </c>
      <c r="B23" s="121"/>
      <c r="C23" s="78">
        <v>4500053</v>
      </c>
      <c r="D23" s="78">
        <v>4350300.8</v>
      </c>
      <c r="E23" s="25">
        <f>+C23-D23</f>
        <v>149752.20000000019</v>
      </c>
      <c r="G23" s="120" t="s">
        <v>49</v>
      </c>
      <c r="H23" s="123"/>
      <c r="I23" s="77">
        <v>377434.2</v>
      </c>
      <c r="J23" s="77">
        <v>368927.8</v>
      </c>
      <c r="K23" s="64">
        <f>+I23-J23</f>
        <v>8506.4000000000233</v>
      </c>
    </row>
    <row r="24" spans="1:11" s="119" customFormat="1" x14ac:dyDescent="0.2">
      <c r="A24" s="120"/>
      <c r="B24" s="121"/>
      <c r="C24" s="78"/>
      <c r="D24" s="78"/>
      <c r="E24" s="25"/>
      <c r="F24" s="55"/>
      <c r="G24" s="120"/>
      <c r="H24" s="123"/>
      <c r="I24" s="77"/>
      <c r="J24" s="77"/>
      <c r="K24" s="77"/>
    </row>
    <row r="25" spans="1:11" s="119" customFormat="1" ht="15" x14ac:dyDescent="0.35">
      <c r="A25" s="120" t="s">
        <v>50</v>
      </c>
      <c r="B25" s="121"/>
      <c r="C25" s="78">
        <v>-819119.2</v>
      </c>
      <c r="D25" s="78">
        <v>-789922.5</v>
      </c>
      <c r="E25" s="25">
        <f>+C25-D25</f>
        <v>-29196.699999999953</v>
      </c>
      <c r="G25" s="120" t="s">
        <v>51</v>
      </c>
      <c r="H25" s="123"/>
      <c r="I25" s="79">
        <v>1341.6</v>
      </c>
      <c r="J25" s="79">
        <v>1227.5999999999999</v>
      </c>
      <c r="K25" s="80">
        <f>+I25-J25</f>
        <v>114</v>
      </c>
    </row>
    <row r="26" spans="1:11" s="119" customFormat="1" x14ac:dyDescent="0.2">
      <c r="A26" s="124"/>
      <c r="B26" s="121"/>
      <c r="C26" s="25"/>
      <c r="D26" s="25"/>
      <c r="E26" s="25"/>
      <c r="F26" s="55"/>
      <c r="G26" s="118"/>
      <c r="H26" s="123"/>
      <c r="I26" s="128"/>
      <c r="J26" s="128"/>
      <c r="K26" s="64"/>
    </row>
    <row r="27" spans="1:11" s="119" customFormat="1" ht="15" x14ac:dyDescent="0.35">
      <c r="A27" s="129" t="s">
        <v>52</v>
      </c>
      <c r="B27" s="121"/>
      <c r="C27" s="82">
        <v>185138.2</v>
      </c>
      <c r="D27" s="82">
        <v>148006.5</v>
      </c>
      <c r="E27" s="25">
        <f>+C27-D27</f>
        <v>37131.700000000012</v>
      </c>
      <c r="F27" s="55"/>
      <c r="G27" s="130" t="s">
        <v>53</v>
      </c>
      <c r="H27" s="123"/>
      <c r="I27" s="79">
        <f>SUM(I14:I26)</f>
        <v>1588089.5</v>
      </c>
      <c r="J27" s="79">
        <f>SUM(J14:J26)</f>
        <v>1579211.3</v>
      </c>
      <c r="K27" s="79">
        <f>+I27-J27</f>
        <v>8878.1999999999534</v>
      </c>
    </row>
    <row r="28" spans="1:11" s="119" customFormat="1" x14ac:dyDescent="0.2">
      <c r="A28" s="131"/>
      <c r="B28" s="121"/>
      <c r="C28" s="25"/>
      <c r="D28" s="25"/>
      <c r="E28" s="82"/>
      <c r="F28" s="55"/>
      <c r="G28" s="118"/>
      <c r="H28" s="123"/>
      <c r="I28" s="132"/>
      <c r="J28" s="132"/>
      <c r="K28" s="86"/>
    </row>
    <row r="29" spans="1:11" s="119" customFormat="1" x14ac:dyDescent="0.2">
      <c r="A29" s="131"/>
      <c r="B29" s="121"/>
      <c r="C29" s="82"/>
      <c r="D29" s="82"/>
      <c r="E29" s="82"/>
      <c r="F29" s="55"/>
      <c r="G29" s="120" t="s">
        <v>54</v>
      </c>
      <c r="H29" s="123"/>
      <c r="I29" s="55"/>
      <c r="J29" s="55"/>
      <c r="K29" s="55"/>
    </row>
    <row r="30" spans="1:11" s="119" customFormat="1" x14ac:dyDescent="0.2">
      <c r="A30" s="129" t="s">
        <v>55</v>
      </c>
      <c r="B30" s="121"/>
      <c r="C30" s="82">
        <v>26120.6</v>
      </c>
      <c r="D30" s="82">
        <v>25849.599999999999</v>
      </c>
      <c r="E30" s="25">
        <f>+C30-D30</f>
        <v>271</v>
      </c>
      <c r="F30" s="55"/>
      <c r="G30" s="133" t="s">
        <v>56</v>
      </c>
      <c r="H30" s="123"/>
      <c r="I30" s="71">
        <v>1314784.6000000001</v>
      </c>
      <c r="J30" s="71">
        <v>1314123.2</v>
      </c>
      <c r="K30" s="71">
        <f t="shared" ref="K30:K35" si="1">+I30-J30</f>
        <v>661.4000000001397</v>
      </c>
    </row>
    <row r="31" spans="1:11" s="119" customFormat="1" x14ac:dyDescent="0.2">
      <c r="A31" s="131"/>
      <c r="B31" s="121"/>
      <c r="C31" s="82"/>
      <c r="D31" s="82"/>
      <c r="E31" s="82"/>
      <c r="F31" s="55"/>
      <c r="G31" s="133" t="s">
        <v>57</v>
      </c>
      <c r="H31" s="123"/>
      <c r="I31" s="71">
        <v>435323.9</v>
      </c>
      <c r="J31" s="71">
        <v>435323.9</v>
      </c>
      <c r="K31" s="71">
        <f t="shared" si="1"/>
        <v>0</v>
      </c>
    </row>
    <row r="32" spans="1:11" s="119" customFormat="1" x14ac:dyDescent="0.2">
      <c r="A32" s="129" t="s">
        <v>58</v>
      </c>
      <c r="B32" s="121"/>
      <c r="C32" s="88">
        <v>0</v>
      </c>
      <c r="D32" s="82">
        <v>0</v>
      </c>
      <c r="E32" s="25">
        <f>+C32-D32</f>
        <v>0</v>
      </c>
      <c r="F32" s="55"/>
      <c r="G32" s="133" t="s">
        <v>59</v>
      </c>
      <c r="H32" s="123"/>
      <c r="I32" s="71">
        <v>113389.1</v>
      </c>
      <c r="J32" s="71">
        <v>113389.1</v>
      </c>
      <c r="K32" s="71">
        <f t="shared" si="1"/>
        <v>0</v>
      </c>
    </row>
    <row r="33" spans="1:15" s="119" customFormat="1" x14ac:dyDescent="0.2">
      <c r="A33" s="131"/>
      <c r="B33" s="121"/>
      <c r="C33" s="82"/>
      <c r="D33" s="82"/>
      <c r="E33" s="82"/>
      <c r="F33" s="55"/>
      <c r="G33" s="133" t="s">
        <v>60</v>
      </c>
      <c r="H33" s="123"/>
      <c r="I33" s="71">
        <v>398.5</v>
      </c>
      <c r="J33" s="71">
        <v>398.5</v>
      </c>
      <c r="K33" s="88">
        <f t="shared" si="1"/>
        <v>0</v>
      </c>
    </row>
    <row r="34" spans="1:15" s="119" customFormat="1" x14ac:dyDescent="0.2">
      <c r="A34" s="129" t="s">
        <v>61</v>
      </c>
      <c r="B34" s="121"/>
      <c r="C34" s="82">
        <v>615.1</v>
      </c>
      <c r="D34" s="82">
        <v>656.4</v>
      </c>
      <c r="E34" s="25">
        <f>+C34-D34</f>
        <v>-41.299999999999955</v>
      </c>
      <c r="F34" s="55"/>
      <c r="G34" s="133" t="s">
        <v>62</v>
      </c>
      <c r="H34" s="123"/>
      <c r="I34" s="71">
        <v>610953</v>
      </c>
      <c r="J34" s="71">
        <v>610953</v>
      </c>
      <c r="K34" s="71">
        <f t="shared" si="1"/>
        <v>0</v>
      </c>
    </row>
    <row r="35" spans="1:15" s="119" customFormat="1" ht="15" x14ac:dyDescent="0.35">
      <c r="A35" s="129"/>
      <c r="B35" s="121"/>
      <c r="C35" s="82"/>
      <c r="D35" s="82"/>
      <c r="E35" s="82"/>
      <c r="F35" s="55"/>
      <c r="G35" s="133" t="s">
        <v>63</v>
      </c>
      <c r="H35" s="123"/>
      <c r="I35" s="89">
        <v>127515.9</v>
      </c>
      <c r="J35" s="89">
        <v>114901.7</v>
      </c>
      <c r="K35" s="80">
        <f t="shared" si="1"/>
        <v>12614.199999999997</v>
      </c>
    </row>
    <row r="36" spans="1:15" s="119" customFormat="1" ht="15" x14ac:dyDescent="0.35">
      <c r="A36" s="129" t="s">
        <v>64</v>
      </c>
      <c r="B36" s="121"/>
      <c r="C36" s="90">
        <v>246.2</v>
      </c>
      <c r="D36" s="90">
        <v>293.60000000000002</v>
      </c>
      <c r="E36" s="90">
        <f>+C36-D36</f>
        <v>-47.400000000000034</v>
      </c>
      <c r="F36" s="55"/>
    </row>
    <row r="37" spans="1:15" s="119" customFormat="1" x14ac:dyDescent="0.2">
      <c r="A37" s="120"/>
      <c r="B37" s="121"/>
      <c r="C37" s="82"/>
      <c r="D37" s="82"/>
      <c r="E37" s="82"/>
      <c r="F37" s="55"/>
      <c r="I37" s="128"/>
      <c r="L37" s="118"/>
    </row>
    <row r="38" spans="1:15" s="119" customFormat="1" ht="15" x14ac:dyDescent="0.35">
      <c r="A38" s="120"/>
      <c r="B38" s="121"/>
      <c r="C38" s="82"/>
      <c r="D38" s="82"/>
      <c r="E38" s="82"/>
      <c r="F38" s="55"/>
      <c r="G38" s="130" t="s">
        <v>65</v>
      </c>
      <c r="I38" s="79">
        <f>SUM(I30:I37)</f>
        <v>2602365</v>
      </c>
      <c r="J38" s="79">
        <f>SUM(J30:J37)</f>
        <v>2589089.4000000004</v>
      </c>
      <c r="K38" s="79">
        <f>+I38-J38</f>
        <v>13275.599999999627</v>
      </c>
    </row>
    <row r="39" spans="1:15" s="119" customFormat="1" x14ac:dyDescent="0.2">
      <c r="A39" s="120"/>
      <c r="B39" s="121"/>
      <c r="C39" s="82"/>
      <c r="D39" s="82"/>
      <c r="E39" s="82"/>
      <c r="F39" s="55"/>
      <c r="G39" s="130"/>
      <c r="I39" s="71"/>
      <c r="J39" s="71"/>
      <c r="K39" s="71">
        <f>+I39-J39</f>
        <v>0</v>
      </c>
    </row>
    <row r="40" spans="1:15" s="119" customFormat="1" ht="15" x14ac:dyDescent="0.35">
      <c r="A40" s="134" t="s">
        <v>66</v>
      </c>
      <c r="C40" s="92">
        <f>+C36+C34+C32+C30+C27+C21+C14+C12</f>
        <v>4190454.5</v>
      </c>
      <c r="D40" s="92">
        <f>+D36+D34+D32+D30+D27+D21+D14+D12</f>
        <v>4168300.6999999997</v>
      </c>
      <c r="E40" s="92">
        <f>+C40-D40</f>
        <v>22153.800000000279</v>
      </c>
      <c r="F40" s="55"/>
      <c r="G40" s="135" t="s">
        <v>67</v>
      </c>
      <c r="H40" s="102"/>
      <c r="I40" s="92">
        <f>+I27+I38</f>
        <v>4190454.5</v>
      </c>
      <c r="J40" s="92">
        <f>+J27+J38</f>
        <v>4168300.7</v>
      </c>
      <c r="K40" s="92">
        <f>+I40-J40</f>
        <v>22153.799999999814</v>
      </c>
    </row>
    <row r="41" spans="1:15" s="119" customFormat="1" x14ac:dyDescent="0.2">
      <c r="D41" s="94"/>
      <c r="E41" s="94"/>
      <c r="F41" s="55"/>
    </row>
    <row r="42" spans="1:15" s="119" customFormat="1" x14ac:dyDescent="0.2">
      <c r="A42" s="136"/>
      <c r="D42" s="96"/>
      <c r="E42" s="96"/>
      <c r="F42" s="55"/>
      <c r="G42" s="102"/>
      <c r="H42" s="102"/>
      <c r="I42" s="102"/>
      <c r="J42" s="102"/>
      <c r="K42" s="102"/>
    </row>
    <row r="43" spans="1:15" s="119" customFormat="1" x14ac:dyDescent="0.2">
      <c r="A43" s="102"/>
      <c r="B43" s="102"/>
      <c r="C43" s="102"/>
      <c r="D43" s="137"/>
      <c r="E43" s="102"/>
      <c r="F43" s="55"/>
      <c r="G43" s="138"/>
      <c r="H43" s="102"/>
      <c r="I43" s="176"/>
      <c r="J43" s="139">
        <v>0</v>
      </c>
      <c r="K43" s="140">
        <v>0</v>
      </c>
      <c r="L43" s="141"/>
      <c r="M43" s="141"/>
      <c r="N43" s="141"/>
      <c r="O43" s="141"/>
    </row>
    <row r="44" spans="1:15" s="119" customFormat="1" x14ac:dyDescent="0.2">
      <c r="A44" s="102"/>
      <c r="B44" s="102"/>
      <c r="C44" s="142"/>
      <c r="D44" s="142"/>
      <c r="E44" s="142"/>
      <c r="F44" s="102"/>
      <c r="G44" s="102"/>
      <c r="H44" s="102"/>
      <c r="I44" s="142"/>
      <c r="J44" s="142"/>
      <c r="K44" s="142"/>
    </row>
    <row r="45" spans="1:15" s="119" customFormat="1" x14ac:dyDescent="0.2">
      <c r="A45" s="102"/>
      <c r="B45" s="102"/>
      <c r="C45" s="142"/>
      <c r="D45" s="142"/>
      <c r="E45" s="142"/>
      <c r="F45" s="143"/>
      <c r="G45" s="102"/>
      <c r="H45" s="102"/>
      <c r="I45" s="142"/>
      <c r="J45" s="142"/>
      <c r="K45" s="142"/>
    </row>
    <row r="46" spans="1:15" s="119" customFormat="1" x14ac:dyDescent="0.2">
      <c r="A46" s="102"/>
      <c r="B46" s="102"/>
      <c r="C46" s="142"/>
      <c r="D46" s="142"/>
      <c r="E46" s="142"/>
      <c r="F46" s="142"/>
      <c r="G46" s="102"/>
      <c r="H46" s="102"/>
      <c r="I46" s="142"/>
      <c r="J46" s="144"/>
      <c r="K46" s="142"/>
    </row>
    <row r="47" spans="1:15" x14ac:dyDescent="0.2">
      <c r="C47" s="142"/>
      <c r="D47" s="142"/>
      <c r="E47" s="142"/>
      <c r="F47" s="142"/>
      <c r="I47" s="142"/>
      <c r="J47" s="145"/>
      <c r="K47" s="142"/>
    </row>
    <row r="48" spans="1:15" x14ac:dyDescent="0.2">
      <c r="C48" s="142"/>
      <c r="D48" s="142"/>
      <c r="E48" s="142"/>
      <c r="F48" s="142"/>
      <c r="I48" s="142"/>
      <c r="J48" s="142"/>
      <c r="K48" s="142"/>
    </row>
    <row r="49" spans="1:11" x14ac:dyDescent="0.2">
      <c r="C49" s="142"/>
      <c r="D49" s="142"/>
      <c r="E49" s="142"/>
      <c r="F49" s="142"/>
      <c r="I49" s="142"/>
      <c r="J49" s="142"/>
      <c r="K49" s="142"/>
    </row>
    <row r="50" spans="1:11" x14ac:dyDescent="0.2">
      <c r="C50" s="142"/>
      <c r="D50" s="142"/>
      <c r="E50" s="142"/>
      <c r="F50" s="142"/>
      <c r="I50" s="142"/>
      <c r="J50" s="142"/>
      <c r="K50" s="142"/>
    </row>
    <row r="51" spans="1:11" x14ac:dyDescent="0.2">
      <c r="C51" s="142"/>
      <c r="D51" s="142"/>
      <c r="E51" s="142"/>
      <c r="F51" s="143"/>
      <c r="I51" s="142"/>
      <c r="J51" s="142"/>
      <c r="K51" s="142"/>
    </row>
    <row r="52" spans="1:11" x14ac:dyDescent="0.2">
      <c r="C52" s="142"/>
      <c r="D52" s="142"/>
      <c r="E52" s="142"/>
      <c r="F52" s="143"/>
      <c r="I52" s="142"/>
      <c r="J52" s="142"/>
      <c r="K52" s="142"/>
    </row>
    <row r="53" spans="1:11" x14ac:dyDescent="0.2">
      <c r="A53" s="146"/>
      <c r="B53" s="146"/>
      <c r="C53" s="147"/>
      <c r="D53" s="142"/>
      <c r="E53" s="142"/>
      <c r="F53" s="143"/>
      <c r="I53" s="142"/>
      <c r="J53" s="142"/>
      <c r="K53" s="142"/>
    </row>
    <row r="54" spans="1:11" x14ac:dyDescent="0.2">
      <c r="A54" s="148"/>
      <c r="F54" s="143"/>
      <c r="J54" s="142"/>
      <c r="K54" s="142"/>
    </row>
    <row r="55" spans="1:11" x14ac:dyDescent="0.2">
      <c r="A55" s="148"/>
      <c r="F55" s="142"/>
      <c r="I55" s="142"/>
      <c r="J55" s="142"/>
      <c r="K55" s="142"/>
    </row>
    <row r="56" spans="1:11" x14ac:dyDescent="0.2">
      <c r="A56" s="119"/>
      <c r="B56" s="119"/>
      <c r="C56" s="119"/>
      <c r="D56" s="119"/>
      <c r="E56" s="119"/>
      <c r="F56" s="142"/>
      <c r="I56" s="142"/>
      <c r="J56" s="142"/>
      <c r="K56" s="142"/>
    </row>
    <row r="57" spans="1:11" x14ac:dyDescent="0.2">
      <c r="A57" s="119"/>
      <c r="B57" s="119"/>
      <c r="C57" s="119"/>
      <c r="D57" s="119"/>
      <c r="E57" s="119"/>
      <c r="F57" s="142"/>
      <c r="I57" s="142"/>
      <c r="J57" s="149"/>
      <c r="K57" s="149"/>
    </row>
    <row r="58" spans="1:11" x14ac:dyDescent="0.2">
      <c r="A58" s="119"/>
      <c r="B58" s="119"/>
      <c r="C58" s="119"/>
      <c r="D58" s="119"/>
      <c r="E58" s="119"/>
      <c r="F58" s="142"/>
      <c r="I58" s="142"/>
      <c r="J58" s="149"/>
      <c r="K58" s="142"/>
    </row>
    <row r="59" spans="1:11" x14ac:dyDescent="0.2">
      <c r="A59" s="119"/>
      <c r="B59" s="119"/>
      <c r="C59" s="119"/>
      <c r="D59" s="150"/>
      <c r="E59" s="132"/>
      <c r="F59" s="142"/>
      <c r="J59" s="137"/>
      <c r="K59" s="137"/>
    </row>
    <row r="60" spans="1:11" x14ac:dyDescent="0.2">
      <c r="A60" s="119"/>
      <c r="B60" s="119"/>
      <c r="C60" s="119"/>
      <c r="D60" s="119"/>
      <c r="E60" s="119"/>
      <c r="F60" s="142"/>
      <c r="I60" s="142"/>
      <c r="J60" s="142"/>
      <c r="K60" s="142"/>
    </row>
    <row r="61" spans="1:11" x14ac:dyDescent="0.2">
      <c r="A61" s="151"/>
      <c r="B61" s="151"/>
      <c r="C61" s="119"/>
      <c r="D61" s="152"/>
      <c r="E61" s="152"/>
      <c r="F61" s="142"/>
      <c r="J61" s="142"/>
    </row>
    <row r="62" spans="1:11" x14ac:dyDescent="0.2">
      <c r="A62" s="119"/>
      <c r="B62" s="119"/>
      <c r="C62" s="119"/>
      <c r="D62" s="153"/>
      <c r="E62" s="119"/>
      <c r="I62" s="142"/>
      <c r="J62" s="142"/>
      <c r="K62" s="142"/>
    </row>
    <row r="63" spans="1:11" x14ac:dyDescent="0.2">
      <c r="A63" s="119"/>
      <c r="B63" s="119"/>
      <c r="C63" s="119"/>
      <c r="D63" s="154"/>
      <c r="E63" s="119"/>
      <c r="J63" s="142"/>
    </row>
    <row r="64" spans="1:11" x14ac:dyDescent="0.2">
      <c r="A64" s="119"/>
      <c r="B64" s="119"/>
      <c r="C64" s="119"/>
      <c r="D64" s="119"/>
      <c r="E64" s="119"/>
      <c r="I64" s="142"/>
      <c r="J64" s="142"/>
      <c r="K64" s="142"/>
    </row>
    <row r="65" spans="1:5" x14ac:dyDescent="0.2">
      <c r="A65" s="119"/>
      <c r="B65" s="119"/>
      <c r="C65" s="119"/>
      <c r="D65" s="119"/>
      <c r="E65" s="119"/>
    </row>
    <row r="66" spans="1:5" x14ac:dyDescent="0.2">
      <c r="A66" s="119"/>
      <c r="B66" s="119"/>
      <c r="C66" s="119"/>
      <c r="D66" s="119"/>
      <c r="E66" s="119"/>
    </row>
  </sheetData>
  <mergeCells count="2">
    <mergeCell ref="C9:E9"/>
    <mergeCell ref="I9:K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40" workbookViewId="0">
      <selection activeCell="A6" sqref="A6"/>
    </sheetView>
  </sheetViews>
  <sheetFormatPr baseColWidth="10" defaultColWidth="8" defaultRowHeight="12.75" x14ac:dyDescent="0.2"/>
  <cols>
    <col min="1" max="1" width="87" style="102" customWidth="1"/>
    <col min="2" max="2" width="6.7109375" style="173" customWidth="1"/>
    <col min="3" max="3" width="25.28515625" style="119" bestFit="1" customWidth="1"/>
    <col min="4" max="4" width="13" style="102" bestFit="1" customWidth="1"/>
    <col min="5" max="5" width="8" style="102"/>
    <col min="6" max="6" width="10.28515625" style="102" bestFit="1" customWidth="1"/>
    <col min="7" max="7" width="8" style="102"/>
    <col min="8" max="8" width="10.7109375" style="102" bestFit="1" customWidth="1"/>
    <col min="9" max="16384" width="8" style="102"/>
  </cols>
  <sheetData>
    <row r="1" spans="1:3" s="99" customFormat="1" ht="15.75" x14ac:dyDescent="0.2">
      <c r="A1" s="100" t="s">
        <v>0</v>
      </c>
      <c r="B1" s="97"/>
      <c r="C1" s="155"/>
    </row>
    <row r="2" spans="1:3" s="99" customFormat="1" ht="15.75" x14ac:dyDescent="0.2">
      <c r="A2" s="100" t="s">
        <v>1</v>
      </c>
      <c r="B2" s="97"/>
      <c r="C2" s="155"/>
    </row>
    <row r="3" spans="1:3" x14ac:dyDescent="0.2">
      <c r="A3" s="100"/>
      <c r="B3" s="100"/>
      <c r="C3" s="156"/>
    </row>
    <row r="4" spans="1:3" s="106" customFormat="1" ht="14.25" x14ac:dyDescent="0.2">
      <c r="A4" s="100" t="s">
        <v>2</v>
      </c>
      <c r="B4" s="104"/>
      <c r="C4" s="157"/>
    </row>
    <row r="5" spans="1:3" s="106" customFormat="1" ht="14.25" x14ac:dyDescent="0.2">
      <c r="A5" s="100" t="s">
        <v>89</v>
      </c>
      <c r="B5" s="104"/>
      <c r="C5" s="157"/>
    </row>
    <row r="6" spans="1:3" s="108" customFormat="1" ht="14.25" x14ac:dyDescent="0.2">
      <c r="A6" s="158" t="s">
        <v>4</v>
      </c>
      <c r="B6" s="107"/>
      <c r="C6" s="159"/>
    </row>
    <row r="7" spans="1:3" s="109" customFormat="1" x14ac:dyDescent="0.2">
      <c r="A7" s="110"/>
      <c r="B7" s="160"/>
      <c r="C7" s="161"/>
    </row>
    <row r="8" spans="1:3" s="109" customFormat="1" x14ac:dyDescent="0.2">
      <c r="A8" s="110"/>
      <c r="B8" s="160"/>
      <c r="C8" s="161"/>
    </row>
    <row r="9" spans="1:3" x14ac:dyDescent="0.2">
      <c r="A9" s="101"/>
      <c r="B9" s="162"/>
      <c r="C9" s="163">
        <v>42948</v>
      </c>
    </row>
    <row r="10" spans="1:3" x14ac:dyDescent="0.2">
      <c r="A10" s="101"/>
      <c r="B10" s="164"/>
      <c r="C10" s="118"/>
    </row>
    <row r="11" spans="1:3" x14ac:dyDescent="0.2">
      <c r="A11" s="101" t="s">
        <v>5</v>
      </c>
      <c r="B11" s="164"/>
    </row>
    <row r="12" spans="1:3" x14ac:dyDescent="0.2">
      <c r="A12" s="125" t="s">
        <v>6</v>
      </c>
      <c r="B12" s="164"/>
      <c r="C12" s="25">
        <v>42560.4</v>
      </c>
    </row>
    <row r="13" spans="1:3" x14ac:dyDescent="0.2">
      <c r="A13" s="125" t="s">
        <v>7</v>
      </c>
      <c r="B13" s="164"/>
      <c r="C13" s="25">
        <v>331</v>
      </c>
    </row>
    <row r="14" spans="1:3" x14ac:dyDescent="0.2">
      <c r="A14" s="125" t="s">
        <v>8</v>
      </c>
      <c r="B14" s="164"/>
      <c r="C14" s="25">
        <v>751.2</v>
      </c>
    </row>
    <row r="15" spans="1:3" ht="15" x14ac:dyDescent="0.35">
      <c r="A15" s="125" t="s">
        <v>9</v>
      </c>
      <c r="B15" s="164"/>
      <c r="C15" s="28">
        <v>282.8</v>
      </c>
    </row>
    <row r="16" spans="1:3" x14ac:dyDescent="0.2">
      <c r="A16" s="165"/>
      <c r="B16" s="164"/>
      <c r="C16" s="30">
        <f>SUM(C12:C15)</f>
        <v>43925.4</v>
      </c>
    </row>
    <row r="17" spans="1:4" x14ac:dyDescent="0.2">
      <c r="A17" s="166"/>
      <c r="B17" s="164"/>
      <c r="C17" s="25"/>
    </row>
    <row r="18" spans="1:4" x14ac:dyDescent="0.2">
      <c r="A18" s="120" t="s">
        <v>10</v>
      </c>
      <c r="B18" s="164"/>
    </row>
    <row r="19" spans="1:4" x14ac:dyDescent="0.2">
      <c r="A19" s="125" t="s">
        <v>11</v>
      </c>
      <c r="B19" s="164"/>
      <c r="C19" s="25">
        <v>7782.6</v>
      </c>
    </row>
    <row r="20" spans="1:4" ht="15" x14ac:dyDescent="0.35">
      <c r="A20" s="125" t="s">
        <v>12</v>
      </c>
      <c r="B20" s="164"/>
      <c r="C20" s="28">
        <v>5.4</v>
      </c>
    </row>
    <row r="21" spans="1:4" x14ac:dyDescent="0.2">
      <c r="A21" s="125"/>
      <c r="B21" s="164"/>
      <c r="C21" s="25">
        <f>+C19+C20</f>
        <v>7788</v>
      </c>
    </row>
    <row r="22" spans="1:4" x14ac:dyDescent="0.2">
      <c r="A22" s="167"/>
      <c r="B22" s="164"/>
      <c r="C22" s="25"/>
    </row>
    <row r="23" spans="1:4" x14ac:dyDescent="0.2">
      <c r="A23" s="168" t="s">
        <v>13</v>
      </c>
      <c r="B23" s="164"/>
      <c r="C23" s="25">
        <f>SUM(C16-C21)</f>
        <v>36137.4</v>
      </c>
      <c r="D23" s="169"/>
    </row>
    <row r="24" spans="1:4" x14ac:dyDescent="0.2">
      <c r="A24" s="167"/>
      <c r="B24" s="164"/>
      <c r="C24" s="25"/>
    </row>
    <row r="25" spans="1:4" x14ac:dyDescent="0.2">
      <c r="A25" s="129" t="s">
        <v>14</v>
      </c>
      <c r="B25" s="164"/>
      <c r="C25" s="25"/>
    </row>
    <row r="26" spans="1:4" ht="15" x14ac:dyDescent="0.35">
      <c r="A26" s="125" t="s">
        <v>15</v>
      </c>
      <c r="B26" s="164"/>
      <c r="C26" s="28">
        <v>4235.7</v>
      </c>
    </row>
    <row r="27" spans="1:4" x14ac:dyDescent="0.2">
      <c r="A27" s="120"/>
      <c r="B27" s="164"/>
      <c r="C27" s="25"/>
    </row>
    <row r="28" spans="1:4" x14ac:dyDescent="0.2">
      <c r="A28" s="168" t="s">
        <v>16</v>
      </c>
      <c r="B28" s="164"/>
      <c r="C28" s="25">
        <f>+C23-C26</f>
        <v>31901.7</v>
      </c>
    </row>
    <row r="29" spans="1:4" x14ac:dyDescent="0.2">
      <c r="A29" s="120"/>
      <c r="B29" s="164"/>
      <c r="C29" s="25"/>
    </row>
    <row r="30" spans="1:4" x14ac:dyDescent="0.2">
      <c r="B30" s="164"/>
    </row>
    <row r="31" spans="1:4" x14ac:dyDescent="0.2">
      <c r="A31" s="170"/>
      <c r="B31" s="171"/>
      <c r="C31" s="25"/>
    </row>
    <row r="32" spans="1:4" x14ac:dyDescent="0.2">
      <c r="A32" s="170" t="s">
        <v>17</v>
      </c>
      <c r="B32" s="171"/>
      <c r="C32" s="25">
        <v>2716.7</v>
      </c>
    </row>
    <row r="33" spans="1:3" x14ac:dyDescent="0.2">
      <c r="A33" s="120" t="s">
        <v>18</v>
      </c>
      <c r="B33" s="164"/>
      <c r="C33" s="25">
        <v>-23.5</v>
      </c>
    </row>
    <row r="34" spans="1:3" x14ac:dyDescent="0.2">
      <c r="A34" s="120"/>
      <c r="B34" s="164"/>
      <c r="C34" s="25"/>
    </row>
    <row r="35" spans="1:3" x14ac:dyDescent="0.2">
      <c r="A35" s="120" t="s">
        <v>19</v>
      </c>
      <c r="B35" s="164"/>
      <c r="C35" s="25">
        <v>3322.3</v>
      </c>
    </row>
    <row r="36" spans="1:3" x14ac:dyDescent="0.2">
      <c r="A36" s="125"/>
      <c r="B36" s="164"/>
      <c r="C36" s="25"/>
    </row>
    <row r="37" spans="1:3" x14ac:dyDescent="0.2">
      <c r="A37" s="120" t="s">
        <v>20</v>
      </c>
      <c r="B37" s="164"/>
    </row>
    <row r="38" spans="1:3" x14ac:dyDescent="0.2">
      <c r="A38" s="125" t="s">
        <v>21</v>
      </c>
      <c r="B38" s="164"/>
      <c r="C38" s="25">
        <v>1477.1</v>
      </c>
    </row>
    <row r="39" spans="1:3" x14ac:dyDescent="0.2">
      <c r="A39" s="125" t="s">
        <v>22</v>
      </c>
      <c r="B39" s="164"/>
      <c r="C39" s="25">
        <v>245.5</v>
      </c>
    </row>
    <row r="40" spans="1:3" x14ac:dyDescent="0.2">
      <c r="A40" s="125" t="s">
        <v>23</v>
      </c>
      <c r="B40" s="164"/>
      <c r="C40" s="25">
        <v>6873.9</v>
      </c>
    </row>
    <row r="41" spans="1:3" ht="15" x14ac:dyDescent="0.35">
      <c r="A41" s="125" t="s">
        <v>24</v>
      </c>
      <c r="B41" s="164"/>
      <c r="C41" s="28">
        <v>9469</v>
      </c>
    </row>
    <row r="42" spans="1:3" x14ac:dyDescent="0.2">
      <c r="A42" s="125"/>
      <c r="B42" s="164"/>
      <c r="C42" s="25">
        <f>SUM(C38:C41)</f>
        <v>18065.5</v>
      </c>
    </row>
    <row r="43" spans="1:3" x14ac:dyDescent="0.2">
      <c r="A43" s="120"/>
      <c r="B43" s="164"/>
      <c r="C43" s="25"/>
    </row>
    <row r="44" spans="1:3" x14ac:dyDescent="0.2">
      <c r="A44" s="120" t="s">
        <v>25</v>
      </c>
      <c r="B44" s="164"/>
      <c r="C44" s="25">
        <f>+C28+C32+C33+C35-C42</f>
        <v>19851.700000000004</v>
      </c>
    </row>
    <row r="45" spans="1:3" s="172" customFormat="1" x14ac:dyDescent="0.2">
      <c r="A45" s="120"/>
      <c r="B45" s="164"/>
      <c r="C45" s="25"/>
    </row>
    <row r="46" spans="1:3" s="172" customFormat="1" x14ac:dyDescent="0.2">
      <c r="A46" s="120" t="s">
        <v>26</v>
      </c>
      <c r="B46" s="164"/>
      <c r="C46" s="25"/>
    </row>
    <row r="47" spans="1:3" s="172" customFormat="1" ht="15" x14ac:dyDescent="0.35">
      <c r="A47" s="125" t="s">
        <v>27</v>
      </c>
      <c r="B47" s="164"/>
      <c r="C47" s="28">
        <v>0</v>
      </c>
    </row>
    <row r="48" spans="1:3" s="172" customFormat="1" x14ac:dyDescent="0.2">
      <c r="A48" s="120"/>
      <c r="B48" s="164"/>
      <c r="C48" s="25"/>
    </row>
    <row r="49" spans="1:3" s="172" customFormat="1" ht="15" x14ac:dyDescent="0.35">
      <c r="A49" s="120" t="s">
        <v>28</v>
      </c>
      <c r="B49" s="160"/>
      <c r="C49" s="53">
        <f>+C44+C47</f>
        <v>19851.700000000004</v>
      </c>
    </row>
    <row r="50" spans="1:3" s="172" customFormat="1" x14ac:dyDescent="0.2">
      <c r="A50" s="120"/>
      <c r="B50" s="164"/>
      <c r="C50" s="25"/>
    </row>
    <row r="52" spans="1:3" x14ac:dyDescent="0.2">
      <c r="C52" s="17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174" customFormat="1" x14ac:dyDescent="0.2">
      <c r="A66" s="102"/>
      <c r="B66" s="173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A21" workbookViewId="0">
      <selection activeCell="A37" sqref="A37"/>
    </sheetView>
  </sheetViews>
  <sheetFormatPr baseColWidth="10" defaultColWidth="8" defaultRowHeight="12.75" x14ac:dyDescent="0.2"/>
  <cols>
    <col min="1" max="1" width="73.5703125" style="102" customWidth="1"/>
    <col min="2" max="2" width="8.140625" style="102" bestFit="1" customWidth="1"/>
    <col min="3" max="4" width="17.7109375" style="102" bestFit="1" customWidth="1"/>
    <col min="5" max="5" width="15.42578125" style="102" bestFit="1" customWidth="1"/>
    <col min="6" max="6" width="4.85546875" style="102" customWidth="1"/>
    <col min="7" max="7" width="56.85546875" style="102" bestFit="1" customWidth="1"/>
    <col min="8" max="8" width="8.140625" style="102" bestFit="1" customWidth="1"/>
    <col min="9" max="10" width="17.7109375" style="102" bestFit="1" customWidth="1"/>
    <col min="11" max="11" width="14.5703125" style="102" bestFit="1" customWidth="1"/>
    <col min="12" max="12" width="14.85546875" style="102" bestFit="1" customWidth="1"/>
    <col min="13" max="16384" width="8" style="102"/>
  </cols>
  <sheetData>
    <row r="1" spans="1:16" s="99" customFormat="1" ht="15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  <c r="O1" s="98"/>
      <c r="P1" s="98"/>
    </row>
    <row r="2" spans="1:16" s="99" customFormat="1" ht="15.75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8"/>
      <c r="P2" s="98"/>
    </row>
    <row r="3" spans="1:16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1"/>
      <c r="N3" s="101"/>
      <c r="O3" s="101"/>
      <c r="P3" s="101"/>
    </row>
    <row r="4" spans="1:16" s="106" customFormat="1" ht="14.25" x14ac:dyDescent="0.2">
      <c r="A4" s="103" t="s">
        <v>87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5"/>
      <c r="N4" s="105"/>
      <c r="O4" s="105"/>
      <c r="P4" s="105"/>
    </row>
    <row r="5" spans="1:16" s="108" customFormat="1" ht="14.25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6" s="109" customFormat="1" x14ac:dyDescent="0.2"/>
    <row r="7" spans="1:16" s="110" customFormat="1" x14ac:dyDescent="0.2"/>
    <row r="8" spans="1:16" x14ac:dyDescent="0.2">
      <c r="O8" s="111"/>
    </row>
    <row r="9" spans="1:16" x14ac:dyDescent="0.2">
      <c r="C9" s="183" t="s">
        <v>30</v>
      </c>
      <c r="D9" s="183"/>
      <c r="E9" s="183"/>
      <c r="I9" s="183" t="s">
        <v>30</v>
      </c>
      <c r="J9" s="183"/>
      <c r="K9" s="183"/>
    </row>
    <row r="10" spans="1:16" s="109" customFormat="1" ht="25.5" x14ac:dyDescent="0.2">
      <c r="A10" s="112" t="s">
        <v>31</v>
      </c>
      <c r="B10" s="113"/>
      <c r="C10" s="114" t="s">
        <v>88</v>
      </c>
      <c r="D10" s="114" t="s">
        <v>86</v>
      </c>
      <c r="E10" s="115" t="s">
        <v>34</v>
      </c>
      <c r="F10" s="116"/>
      <c r="G10" s="117" t="s">
        <v>35</v>
      </c>
      <c r="H10" s="113"/>
      <c r="I10" s="114" t="s">
        <v>88</v>
      </c>
      <c r="J10" s="114" t="s">
        <v>86</v>
      </c>
      <c r="K10" s="115" t="s">
        <v>34</v>
      </c>
    </row>
    <row r="11" spans="1:16" s="119" customFormat="1" x14ac:dyDescent="0.2">
      <c r="A11" s="118"/>
      <c r="E11" s="64"/>
      <c r="G11" s="118"/>
    </row>
    <row r="12" spans="1:16" s="119" customFormat="1" x14ac:dyDescent="0.2">
      <c r="A12" s="120" t="s">
        <v>36</v>
      </c>
      <c r="B12" s="121"/>
      <c r="C12" s="66">
        <v>86704</v>
      </c>
      <c r="D12" s="66">
        <v>96989.9</v>
      </c>
      <c r="E12" s="66">
        <f>+C12-D12</f>
        <v>-10285.899999999994</v>
      </c>
      <c r="G12" s="122"/>
      <c r="H12" s="123"/>
      <c r="I12" s="69"/>
      <c r="J12" s="69"/>
    </row>
    <row r="13" spans="1:16" s="119" customFormat="1" x14ac:dyDescent="0.2">
      <c r="A13" s="124"/>
      <c r="B13" s="121"/>
      <c r="C13" s="25"/>
      <c r="D13" s="25"/>
      <c r="E13" s="25"/>
      <c r="G13" s="120" t="s">
        <v>37</v>
      </c>
      <c r="H13" s="123"/>
      <c r="I13" s="69"/>
      <c r="J13" s="71"/>
      <c r="K13" s="69"/>
    </row>
    <row r="14" spans="1:16" s="119" customFormat="1" x14ac:dyDescent="0.2">
      <c r="A14" s="120" t="s">
        <v>38</v>
      </c>
      <c r="B14" s="121"/>
      <c r="C14" s="72">
        <f>SUM(C16:C19)</f>
        <v>193583.1</v>
      </c>
      <c r="D14" s="72">
        <f>SUM(D16:D19)</f>
        <v>200410.7</v>
      </c>
      <c r="E14" s="72">
        <f>+C14-D14</f>
        <v>-6827.6000000000058</v>
      </c>
      <c r="G14" s="125" t="s">
        <v>39</v>
      </c>
      <c r="H14" s="123"/>
      <c r="I14" s="66">
        <v>1184334.7</v>
      </c>
      <c r="J14" s="73">
        <v>1176552.1000000001</v>
      </c>
      <c r="K14" s="66">
        <f>+I14-J14</f>
        <v>7782.5999999998603</v>
      </c>
    </row>
    <row r="15" spans="1:16" s="119" customFormat="1" x14ac:dyDescent="0.2">
      <c r="A15" s="120"/>
      <c r="B15" s="121"/>
      <c r="C15" s="72"/>
      <c r="D15" s="72"/>
      <c r="E15" s="25"/>
      <c r="F15" s="55"/>
      <c r="G15" s="126"/>
      <c r="H15" s="123"/>
      <c r="I15" s="64"/>
      <c r="J15" s="64"/>
      <c r="K15" s="64"/>
    </row>
    <row r="16" spans="1:16" s="119" customFormat="1" x14ac:dyDescent="0.2">
      <c r="A16" s="120" t="s">
        <v>40</v>
      </c>
      <c r="B16" s="121"/>
      <c r="C16" s="25">
        <v>15373.4</v>
      </c>
      <c r="D16" s="25">
        <v>97878.399999999994</v>
      </c>
      <c r="E16" s="25">
        <f t="shared" ref="E16:E19" si="0">+C16-D16</f>
        <v>-82505</v>
      </c>
      <c r="F16" s="55"/>
      <c r="G16" s="120" t="s">
        <v>41</v>
      </c>
      <c r="H16" s="123"/>
      <c r="I16" s="64">
        <v>35290.6</v>
      </c>
      <c r="J16" s="64">
        <v>29029.7</v>
      </c>
      <c r="K16" s="64">
        <f>+I16-J16</f>
        <v>6260.8999999999978</v>
      </c>
    </row>
    <row r="17" spans="1:11" s="119" customFormat="1" x14ac:dyDescent="0.2">
      <c r="A17" s="120" t="s">
        <v>42</v>
      </c>
      <c r="B17" s="121"/>
      <c r="C17" s="25">
        <v>178209.7</v>
      </c>
      <c r="D17" s="25">
        <v>102532.3</v>
      </c>
      <c r="E17" s="25">
        <f t="shared" si="0"/>
        <v>75677.400000000009</v>
      </c>
      <c r="F17" s="55"/>
      <c r="G17" s="126"/>
      <c r="H17" s="123"/>
      <c r="I17" s="64"/>
      <c r="J17" s="64"/>
      <c r="K17" s="64"/>
    </row>
    <row r="18" spans="1:11" s="119" customFormat="1" x14ac:dyDescent="0.2">
      <c r="A18" s="120" t="s">
        <v>43</v>
      </c>
      <c r="B18" s="121"/>
      <c r="C18" s="25">
        <v>1617.4</v>
      </c>
      <c r="D18" s="25">
        <v>1617.4</v>
      </c>
      <c r="E18" s="25">
        <f t="shared" si="0"/>
        <v>0</v>
      </c>
      <c r="F18" s="55"/>
      <c r="G18" s="120" t="s">
        <v>83</v>
      </c>
      <c r="H18" s="123"/>
      <c r="I18" s="71">
        <v>2299.6999999999998</v>
      </c>
      <c r="J18" s="71">
        <v>2069.5</v>
      </c>
      <c r="K18" s="64">
        <f>+I18-J18</f>
        <v>230.19999999999982</v>
      </c>
    </row>
    <row r="19" spans="1:11" s="119" customFormat="1" ht="15" x14ac:dyDescent="0.35">
      <c r="A19" s="120" t="s">
        <v>45</v>
      </c>
      <c r="B19" s="121"/>
      <c r="C19" s="28">
        <v>-1617.4</v>
      </c>
      <c r="D19" s="28">
        <v>-1617.4</v>
      </c>
      <c r="E19" s="28">
        <f t="shared" si="0"/>
        <v>0</v>
      </c>
      <c r="F19" s="127"/>
      <c r="G19" s="120"/>
      <c r="H19" s="123"/>
      <c r="I19" s="64"/>
      <c r="J19" s="64"/>
      <c r="K19" s="64"/>
    </row>
    <row r="20" spans="1:11" s="119" customFormat="1" x14ac:dyDescent="0.2">
      <c r="A20" s="124"/>
      <c r="B20" s="121"/>
      <c r="C20" s="72"/>
      <c r="D20" s="72"/>
      <c r="E20" s="76"/>
      <c r="F20" s="55"/>
      <c r="G20" s="126"/>
      <c r="H20" s="123"/>
      <c r="I20" s="64"/>
      <c r="J20" s="64"/>
      <c r="K20" s="64"/>
    </row>
    <row r="21" spans="1:11" s="119" customFormat="1" x14ac:dyDescent="0.2">
      <c r="A21" s="120" t="s">
        <v>46</v>
      </c>
      <c r="B21" s="121"/>
      <c r="C21" s="25">
        <f>SUM(C23:C25)</f>
        <v>3766357.4</v>
      </c>
      <c r="D21" s="25">
        <f>SUM(D23:D25)</f>
        <v>3680933.8</v>
      </c>
      <c r="E21" s="25">
        <f>+C21-D21</f>
        <v>85423.600000000093</v>
      </c>
      <c r="G21" s="120" t="s">
        <v>47</v>
      </c>
      <c r="H21" s="123"/>
      <c r="I21" s="71">
        <v>1620.6</v>
      </c>
      <c r="J21" s="71">
        <v>1662.4</v>
      </c>
      <c r="K21" s="64">
        <f>+I21-J21</f>
        <v>-41.800000000000182</v>
      </c>
    </row>
    <row r="22" spans="1:11" s="119" customFormat="1" x14ac:dyDescent="0.2">
      <c r="A22" s="122"/>
      <c r="B22" s="121"/>
      <c r="C22" s="25"/>
      <c r="D22" s="25"/>
      <c r="E22" s="25"/>
      <c r="F22" s="55"/>
      <c r="G22" s="126"/>
      <c r="H22" s="123"/>
      <c r="I22" s="77"/>
      <c r="J22" s="77"/>
      <c r="K22" s="77"/>
    </row>
    <row r="23" spans="1:11" s="119" customFormat="1" x14ac:dyDescent="0.2">
      <c r="A23" s="120" t="s">
        <v>48</v>
      </c>
      <c r="B23" s="121"/>
      <c r="C23" s="78">
        <v>4597430</v>
      </c>
      <c r="D23" s="78">
        <v>4500053</v>
      </c>
      <c r="E23" s="25">
        <f>+C23-D23</f>
        <v>97377</v>
      </c>
      <c r="G23" s="120" t="s">
        <v>49</v>
      </c>
      <c r="H23" s="123"/>
      <c r="I23" s="77">
        <v>388428</v>
      </c>
      <c r="J23" s="77">
        <v>377434.2</v>
      </c>
      <c r="K23" s="64">
        <f>+I23-J23</f>
        <v>10993.799999999988</v>
      </c>
    </row>
    <row r="24" spans="1:11" s="119" customFormat="1" x14ac:dyDescent="0.2">
      <c r="A24" s="120"/>
      <c r="B24" s="121"/>
      <c r="C24" s="78"/>
      <c r="D24" s="78"/>
      <c r="E24" s="25"/>
      <c r="F24" s="55"/>
      <c r="G24" s="120"/>
      <c r="H24" s="123"/>
      <c r="I24" s="77"/>
      <c r="J24" s="77"/>
      <c r="K24" s="77"/>
    </row>
    <row r="25" spans="1:11" s="119" customFormat="1" ht="15" x14ac:dyDescent="0.35">
      <c r="A25" s="120" t="s">
        <v>50</v>
      </c>
      <c r="B25" s="121"/>
      <c r="C25" s="78">
        <v>-831072.6</v>
      </c>
      <c r="D25" s="78">
        <v>-819119.2</v>
      </c>
      <c r="E25" s="25">
        <f>+C25-D25</f>
        <v>-11953.400000000023</v>
      </c>
      <c r="G25" s="120" t="s">
        <v>51</v>
      </c>
      <c r="H25" s="123"/>
      <c r="I25" s="79">
        <v>1536.1</v>
      </c>
      <c r="J25" s="79">
        <v>1341.6</v>
      </c>
      <c r="K25" s="80">
        <f>+I25-J25</f>
        <v>194.5</v>
      </c>
    </row>
    <row r="26" spans="1:11" s="119" customFormat="1" x14ac:dyDescent="0.2">
      <c r="A26" s="124"/>
      <c r="B26" s="121"/>
      <c r="C26" s="25"/>
      <c r="D26" s="25"/>
      <c r="E26" s="25"/>
      <c r="F26" s="55"/>
      <c r="G26" s="118"/>
      <c r="H26" s="123"/>
      <c r="I26" s="128"/>
      <c r="J26" s="128"/>
      <c r="K26" s="64"/>
    </row>
    <row r="27" spans="1:11" s="119" customFormat="1" ht="15" x14ac:dyDescent="0.35">
      <c r="A27" s="129" t="s">
        <v>52</v>
      </c>
      <c r="B27" s="121"/>
      <c r="C27" s="82">
        <v>161262.5</v>
      </c>
      <c r="D27" s="82">
        <v>185138.2</v>
      </c>
      <c r="E27" s="25">
        <f>+C27-D27</f>
        <v>-23875.700000000012</v>
      </c>
      <c r="F27" s="55"/>
      <c r="G27" s="130" t="s">
        <v>53</v>
      </c>
      <c r="H27" s="123"/>
      <c r="I27" s="79">
        <f>SUM(I14:I26)</f>
        <v>1613509.7000000002</v>
      </c>
      <c r="J27" s="79">
        <f>SUM(J14:J26)</f>
        <v>1588089.5</v>
      </c>
      <c r="K27" s="79">
        <f>+I27-J27</f>
        <v>25420.200000000186</v>
      </c>
    </row>
    <row r="28" spans="1:11" s="119" customFormat="1" x14ac:dyDescent="0.2">
      <c r="A28" s="131"/>
      <c r="B28" s="121"/>
      <c r="C28" s="25"/>
      <c r="D28" s="25"/>
      <c r="E28" s="82"/>
      <c r="F28" s="55"/>
      <c r="G28" s="118"/>
      <c r="H28" s="123"/>
      <c r="I28" s="132"/>
      <c r="J28" s="132"/>
      <c r="K28" s="86"/>
    </row>
    <row r="29" spans="1:11" s="119" customFormat="1" x14ac:dyDescent="0.2">
      <c r="A29" s="131"/>
      <c r="B29" s="121"/>
      <c r="C29" s="82"/>
      <c r="D29" s="82"/>
      <c r="E29" s="82"/>
      <c r="F29" s="55"/>
      <c r="G29" s="120" t="s">
        <v>54</v>
      </c>
      <c r="H29" s="123"/>
      <c r="I29" s="55"/>
      <c r="J29" s="55"/>
      <c r="K29" s="55"/>
    </row>
    <row r="30" spans="1:11" s="119" customFormat="1" x14ac:dyDescent="0.2">
      <c r="A30" s="129" t="s">
        <v>55</v>
      </c>
      <c r="B30" s="121"/>
      <c r="C30" s="82">
        <v>26050.9</v>
      </c>
      <c r="D30" s="82">
        <v>26120.6</v>
      </c>
      <c r="E30" s="25">
        <f>+C30-D30</f>
        <v>-69.69999999999709</v>
      </c>
      <c r="F30" s="55"/>
      <c r="G30" s="133" t="s">
        <v>56</v>
      </c>
      <c r="H30" s="123"/>
      <c r="I30" s="71">
        <v>1314869.5</v>
      </c>
      <c r="J30" s="71">
        <v>1314784.6000000001</v>
      </c>
      <c r="K30" s="71">
        <f t="shared" ref="K30:K35" si="1">+I30-J30</f>
        <v>84.899999999906868</v>
      </c>
    </row>
    <row r="31" spans="1:11" s="119" customFormat="1" x14ac:dyDescent="0.2">
      <c r="A31" s="131"/>
      <c r="B31" s="121"/>
      <c r="C31" s="82"/>
      <c r="D31" s="82"/>
      <c r="E31" s="82"/>
      <c r="F31" s="55"/>
      <c r="G31" s="133" t="s">
        <v>57</v>
      </c>
      <c r="H31" s="123"/>
      <c r="I31" s="71">
        <v>435323.9</v>
      </c>
      <c r="J31" s="71">
        <v>435323.9</v>
      </c>
      <c r="K31" s="71">
        <f t="shared" si="1"/>
        <v>0</v>
      </c>
    </row>
    <row r="32" spans="1:11" s="119" customFormat="1" x14ac:dyDescent="0.2">
      <c r="A32" s="129" t="s">
        <v>58</v>
      </c>
      <c r="B32" s="121"/>
      <c r="C32" s="88">
        <v>0</v>
      </c>
      <c r="D32" s="82">
        <v>0</v>
      </c>
      <c r="E32" s="25">
        <f>+C32-D32</f>
        <v>0</v>
      </c>
      <c r="F32" s="55"/>
      <c r="G32" s="133" t="s">
        <v>59</v>
      </c>
      <c r="H32" s="123"/>
      <c r="I32" s="71">
        <v>113389.1</v>
      </c>
      <c r="J32" s="71">
        <v>113389.1</v>
      </c>
      <c r="K32" s="71">
        <f t="shared" si="1"/>
        <v>0</v>
      </c>
    </row>
    <row r="33" spans="1:15" s="119" customFormat="1" x14ac:dyDescent="0.2">
      <c r="A33" s="131"/>
      <c r="B33" s="121"/>
      <c r="C33" s="82"/>
      <c r="D33" s="82"/>
      <c r="E33" s="82"/>
      <c r="F33" s="55"/>
      <c r="G33" s="133" t="s">
        <v>60</v>
      </c>
      <c r="H33" s="123"/>
      <c r="I33" s="71">
        <v>398.5</v>
      </c>
      <c r="J33" s="71">
        <v>398.5</v>
      </c>
      <c r="K33" s="88">
        <f t="shared" si="1"/>
        <v>0</v>
      </c>
    </row>
    <row r="34" spans="1:15" s="119" customFormat="1" x14ac:dyDescent="0.2">
      <c r="A34" s="129" t="s">
        <v>61</v>
      </c>
      <c r="B34" s="121"/>
      <c r="C34" s="82">
        <v>1654.7</v>
      </c>
      <c r="D34" s="82">
        <v>615.1</v>
      </c>
      <c r="E34" s="25">
        <f>+C34-D34</f>
        <v>1039.5999999999999</v>
      </c>
      <c r="F34" s="55"/>
      <c r="G34" s="133" t="s">
        <v>62</v>
      </c>
      <c r="H34" s="123"/>
      <c r="I34" s="71">
        <v>610953</v>
      </c>
      <c r="J34" s="71">
        <v>610953</v>
      </c>
      <c r="K34" s="71">
        <f t="shared" si="1"/>
        <v>0</v>
      </c>
    </row>
    <row r="35" spans="1:15" s="119" customFormat="1" ht="15" x14ac:dyDescent="0.35">
      <c r="A35" s="129"/>
      <c r="B35" s="121"/>
      <c r="C35" s="82"/>
      <c r="D35" s="82"/>
      <c r="E35" s="82"/>
      <c r="F35" s="55"/>
      <c r="G35" s="133" t="s">
        <v>63</v>
      </c>
      <c r="H35" s="123"/>
      <c r="I35" s="89">
        <v>147367.70000000001</v>
      </c>
      <c r="J35" s="89">
        <v>127515.9</v>
      </c>
      <c r="K35" s="80">
        <f t="shared" si="1"/>
        <v>19851.800000000017</v>
      </c>
    </row>
    <row r="36" spans="1:15" s="119" customFormat="1" ht="15" x14ac:dyDescent="0.35">
      <c r="A36" s="129" t="s">
        <v>64</v>
      </c>
      <c r="B36" s="121"/>
      <c r="C36" s="90">
        <v>198.8</v>
      </c>
      <c r="D36" s="90">
        <v>246.2</v>
      </c>
      <c r="E36" s="90">
        <f>+C36-D36</f>
        <v>-47.399999999999977</v>
      </c>
      <c r="F36" s="55"/>
    </row>
    <row r="37" spans="1:15" s="119" customFormat="1" x14ac:dyDescent="0.2">
      <c r="A37" s="120"/>
      <c r="B37" s="121"/>
      <c r="C37" s="82"/>
      <c r="D37" s="82"/>
      <c r="E37" s="82"/>
      <c r="F37" s="55"/>
      <c r="I37" s="128"/>
      <c r="L37" s="118"/>
    </row>
    <row r="38" spans="1:15" s="119" customFormat="1" ht="15" x14ac:dyDescent="0.35">
      <c r="A38" s="120"/>
      <c r="B38" s="121"/>
      <c r="C38" s="82"/>
      <c r="D38" s="82"/>
      <c r="E38" s="82"/>
      <c r="F38" s="55"/>
      <c r="G38" s="130" t="s">
        <v>65</v>
      </c>
      <c r="I38" s="79">
        <f>SUM(I30:I37)</f>
        <v>2622301.7000000002</v>
      </c>
      <c r="J38" s="79">
        <f>SUM(J30:J37)</f>
        <v>2602365</v>
      </c>
      <c r="K38" s="79">
        <f>+I38-J38</f>
        <v>19936.700000000186</v>
      </c>
    </row>
    <row r="39" spans="1:15" s="119" customFormat="1" x14ac:dyDescent="0.2">
      <c r="A39" s="120"/>
      <c r="B39" s="121"/>
      <c r="C39" s="82"/>
      <c r="D39" s="82"/>
      <c r="E39" s="82"/>
      <c r="F39" s="55"/>
      <c r="G39" s="130"/>
      <c r="I39" s="71"/>
      <c r="J39" s="71"/>
      <c r="K39" s="71">
        <f>+I39-J39</f>
        <v>0</v>
      </c>
    </row>
    <row r="40" spans="1:15" s="119" customFormat="1" ht="15" x14ac:dyDescent="0.35">
      <c r="A40" s="134" t="s">
        <v>66</v>
      </c>
      <c r="C40" s="92">
        <f>+C36+C34+C32+C30+C27+C21+C14+C12</f>
        <v>4235811.4000000004</v>
      </c>
      <c r="D40" s="92">
        <f>+D36+D34+D32+D30+D27+D21+D14+D12</f>
        <v>4190454.5</v>
      </c>
      <c r="E40" s="92">
        <f>+C40-D40</f>
        <v>45356.900000000373</v>
      </c>
      <c r="F40" s="55"/>
      <c r="G40" s="135" t="s">
        <v>67</v>
      </c>
      <c r="H40" s="102"/>
      <c r="I40" s="92">
        <f>+I27+I38</f>
        <v>4235811.4000000004</v>
      </c>
      <c r="J40" s="92">
        <f>+J27+J38</f>
        <v>4190454.5</v>
      </c>
      <c r="K40" s="92">
        <f>+I40-J40</f>
        <v>45356.900000000373</v>
      </c>
    </row>
    <row r="41" spans="1:15" s="119" customFormat="1" x14ac:dyDescent="0.2">
      <c r="D41" s="94"/>
      <c r="E41" s="94"/>
      <c r="F41" s="55"/>
    </row>
    <row r="42" spans="1:15" s="119" customFormat="1" x14ac:dyDescent="0.2">
      <c r="A42" s="136"/>
      <c r="D42" s="96"/>
      <c r="E42" s="96"/>
      <c r="F42" s="55"/>
      <c r="G42" s="102"/>
      <c r="H42" s="102"/>
      <c r="I42" s="102"/>
      <c r="J42" s="102"/>
      <c r="K42" s="102"/>
    </row>
    <row r="43" spans="1:15" s="119" customFormat="1" x14ac:dyDescent="0.2">
      <c r="A43" s="102"/>
      <c r="B43" s="102"/>
      <c r="C43" s="180"/>
      <c r="D43" s="137"/>
      <c r="E43" s="102"/>
      <c r="F43" s="55"/>
      <c r="G43" s="138"/>
      <c r="H43" s="102"/>
      <c r="I43" s="176"/>
      <c r="J43" s="139">
        <v>0</v>
      </c>
      <c r="K43" s="140">
        <v>0</v>
      </c>
      <c r="L43" s="141"/>
      <c r="M43" s="141"/>
      <c r="N43" s="141"/>
      <c r="O43" s="141"/>
    </row>
    <row r="44" spans="1:15" s="119" customFormat="1" x14ac:dyDescent="0.2">
      <c r="A44" s="102"/>
      <c r="B44" s="102"/>
      <c r="C44" s="142"/>
      <c r="D44" s="142"/>
      <c r="E44" s="142"/>
      <c r="F44" s="102"/>
      <c r="G44" s="102"/>
      <c r="H44" s="102"/>
      <c r="I44" s="142"/>
      <c r="J44" s="142"/>
      <c r="K44" s="142"/>
    </row>
    <row r="45" spans="1:15" s="119" customFormat="1" x14ac:dyDescent="0.2">
      <c r="A45" s="102"/>
      <c r="B45" s="102"/>
      <c r="C45" s="142"/>
      <c r="D45" s="142"/>
      <c r="E45" s="142"/>
      <c r="F45" s="143"/>
      <c r="G45" s="102"/>
      <c r="H45" s="102"/>
      <c r="I45" s="142"/>
      <c r="J45" s="142"/>
      <c r="K45" s="142"/>
    </row>
    <row r="46" spans="1:15" s="119" customFormat="1" x14ac:dyDescent="0.2">
      <c r="A46" s="102"/>
      <c r="B46" s="102"/>
      <c r="C46" s="142"/>
      <c r="D46" s="142"/>
      <c r="E46" s="142"/>
      <c r="F46" s="142"/>
      <c r="G46" s="102"/>
      <c r="H46" s="102"/>
      <c r="I46" s="142"/>
      <c r="J46" s="144"/>
      <c r="K46" s="142"/>
    </row>
    <row r="47" spans="1:15" x14ac:dyDescent="0.2">
      <c r="C47" s="142"/>
      <c r="D47" s="142"/>
      <c r="E47" s="142"/>
      <c r="F47" s="142"/>
      <c r="I47" s="142"/>
      <c r="J47" s="145"/>
      <c r="K47" s="142"/>
    </row>
    <row r="48" spans="1:15" x14ac:dyDescent="0.2">
      <c r="C48" s="142"/>
      <c r="D48" s="142"/>
      <c r="E48" s="142"/>
      <c r="F48" s="142"/>
      <c r="I48" s="142"/>
      <c r="J48" s="142"/>
      <c r="K48" s="142"/>
    </row>
    <row r="49" spans="1:11" x14ac:dyDescent="0.2">
      <c r="C49" s="142"/>
      <c r="D49" s="142"/>
      <c r="E49" s="142"/>
      <c r="F49" s="142"/>
      <c r="I49" s="142"/>
      <c r="J49" s="142"/>
      <c r="K49" s="142"/>
    </row>
    <row r="50" spans="1:11" x14ac:dyDescent="0.2">
      <c r="C50" s="142"/>
      <c r="D50" s="142"/>
      <c r="E50" s="142"/>
      <c r="F50" s="142"/>
      <c r="I50" s="142"/>
      <c r="J50" s="142"/>
      <c r="K50" s="142"/>
    </row>
    <row r="51" spans="1:11" x14ac:dyDescent="0.2">
      <c r="C51" s="142"/>
      <c r="D51" s="142"/>
      <c r="E51" s="142"/>
      <c r="F51" s="143"/>
      <c r="I51" s="142"/>
      <c r="J51" s="142"/>
      <c r="K51" s="142"/>
    </row>
    <row r="52" spans="1:11" x14ac:dyDescent="0.2">
      <c r="C52" s="142"/>
      <c r="D52" s="142"/>
      <c r="E52" s="142"/>
      <c r="F52" s="143"/>
      <c r="I52" s="142"/>
      <c r="J52" s="142"/>
      <c r="K52" s="142"/>
    </row>
    <row r="53" spans="1:11" x14ac:dyDescent="0.2">
      <c r="A53" s="146"/>
      <c r="B53" s="146"/>
      <c r="C53" s="147"/>
      <c r="D53" s="142"/>
      <c r="E53" s="142"/>
      <c r="F53" s="143"/>
      <c r="I53" s="142"/>
      <c r="J53" s="142"/>
      <c r="K53" s="142"/>
    </row>
    <row r="54" spans="1:11" x14ac:dyDescent="0.2">
      <c r="A54" s="148"/>
      <c r="F54" s="143"/>
      <c r="J54" s="142"/>
      <c r="K54" s="142"/>
    </row>
    <row r="55" spans="1:11" x14ac:dyDescent="0.2">
      <c r="A55" s="148"/>
      <c r="F55" s="142"/>
      <c r="I55" s="142"/>
      <c r="J55" s="142"/>
      <c r="K55" s="142"/>
    </row>
    <row r="56" spans="1:11" x14ac:dyDescent="0.2">
      <c r="A56" s="119"/>
      <c r="B56" s="119"/>
      <c r="C56" s="119"/>
      <c r="D56" s="119"/>
      <c r="E56" s="119"/>
      <c r="F56" s="142"/>
      <c r="I56" s="142"/>
      <c r="J56" s="142"/>
      <c r="K56" s="142"/>
    </row>
    <row r="57" spans="1:11" x14ac:dyDescent="0.2">
      <c r="A57" s="119"/>
      <c r="B57" s="119"/>
      <c r="C57" s="119"/>
      <c r="D57" s="119"/>
      <c r="E57" s="119"/>
      <c r="F57" s="142"/>
      <c r="I57" s="142"/>
      <c r="J57" s="149"/>
      <c r="K57" s="149"/>
    </row>
    <row r="58" spans="1:11" x14ac:dyDescent="0.2">
      <c r="A58" s="119"/>
      <c r="B58" s="119"/>
      <c r="C58" s="119"/>
      <c r="D58" s="119"/>
      <c r="E58" s="119"/>
      <c r="F58" s="142"/>
      <c r="I58" s="142"/>
      <c r="J58" s="149"/>
      <c r="K58" s="142"/>
    </row>
    <row r="59" spans="1:11" x14ac:dyDescent="0.2">
      <c r="A59" s="119"/>
      <c r="B59" s="119"/>
      <c r="C59" s="119"/>
      <c r="D59" s="150"/>
      <c r="E59" s="132"/>
      <c r="F59" s="142"/>
      <c r="J59" s="137"/>
      <c r="K59" s="137"/>
    </row>
    <row r="60" spans="1:11" x14ac:dyDescent="0.2">
      <c r="A60" s="119"/>
      <c r="B60" s="119"/>
      <c r="C60" s="119"/>
      <c r="D60" s="119"/>
      <c r="E60" s="119"/>
      <c r="F60" s="142"/>
      <c r="I60" s="142"/>
      <c r="J60" s="142"/>
      <c r="K60" s="142"/>
    </row>
    <row r="61" spans="1:11" x14ac:dyDescent="0.2">
      <c r="A61" s="151"/>
      <c r="B61" s="151"/>
      <c r="C61" s="119"/>
      <c r="D61" s="152"/>
      <c r="E61" s="152"/>
      <c r="F61" s="142"/>
      <c r="J61" s="142"/>
    </row>
    <row r="62" spans="1:11" x14ac:dyDescent="0.2">
      <c r="A62" s="119"/>
      <c r="B62" s="119"/>
      <c r="C62" s="119"/>
      <c r="D62" s="153"/>
      <c r="E62" s="119"/>
      <c r="I62" s="142"/>
      <c r="J62" s="142"/>
      <c r="K62" s="142"/>
    </row>
    <row r="63" spans="1:11" x14ac:dyDescent="0.2">
      <c r="A63" s="119"/>
      <c r="B63" s="119"/>
      <c r="C63" s="119"/>
      <c r="D63" s="154"/>
      <c r="E63" s="119"/>
      <c r="J63" s="142"/>
    </row>
    <row r="64" spans="1:11" x14ac:dyDescent="0.2">
      <c r="A64" s="119"/>
      <c r="B64" s="119"/>
      <c r="C64" s="119"/>
      <c r="D64" s="119"/>
      <c r="E64" s="119"/>
      <c r="I64" s="142"/>
      <c r="J64" s="142"/>
      <c r="K64" s="142"/>
    </row>
    <row r="65" spans="1:5" x14ac:dyDescent="0.2">
      <c r="A65" s="119"/>
      <c r="B65" s="119"/>
      <c r="C65" s="119"/>
      <c r="D65" s="119"/>
      <c r="E65" s="119"/>
    </row>
    <row r="66" spans="1:5" x14ac:dyDescent="0.2">
      <c r="A66" s="119"/>
      <c r="B66" s="119"/>
      <c r="C66" s="119"/>
      <c r="D66" s="119"/>
      <c r="E66" s="119"/>
    </row>
  </sheetData>
  <mergeCells count="2">
    <mergeCell ref="C9:E9"/>
    <mergeCell ref="I9:K9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7" workbookViewId="0">
      <selection activeCell="C12" sqref="C12:C49"/>
    </sheetView>
  </sheetViews>
  <sheetFormatPr baseColWidth="10" defaultColWidth="8" defaultRowHeight="12.75" x14ac:dyDescent="0.2"/>
  <cols>
    <col min="1" max="1" width="87" style="102" customWidth="1"/>
    <col min="2" max="2" width="6.7109375" style="173" customWidth="1"/>
    <col min="3" max="3" width="25.28515625" style="119" bestFit="1" customWidth="1"/>
    <col min="4" max="4" width="13" style="102" bestFit="1" customWidth="1"/>
    <col min="5" max="5" width="8" style="102"/>
    <col min="6" max="6" width="10.28515625" style="102" bestFit="1" customWidth="1"/>
    <col min="7" max="7" width="8" style="102"/>
    <col min="8" max="8" width="10.7109375" style="102" bestFit="1" customWidth="1"/>
    <col min="9" max="16384" width="8" style="102"/>
  </cols>
  <sheetData>
    <row r="1" spans="1:3" s="99" customFormat="1" ht="15.75" x14ac:dyDescent="0.2">
      <c r="A1" s="100" t="s">
        <v>0</v>
      </c>
      <c r="B1" s="97"/>
      <c r="C1" s="155"/>
    </row>
    <row r="2" spans="1:3" s="99" customFormat="1" ht="15.75" x14ac:dyDescent="0.2">
      <c r="A2" s="100" t="s">
        <v>1</v>
      </c>
      <c r="B2" s="97"/>
      <c r="C2" s="155"/>
    </row>
    <row r="3" spans="1:3" x14ac:dyDescent="0.2">
      <c r="A3" s="100"/>
      <c r="B3" s="100"/>
      <c r="C3" s="156"/>
    </row>
    <row r="4" spans="1:3" s="106" customFormat="1" ht="14.25" x14ac:dyDescent="0.2">
      <c r="A4" s="100" t="s">
        <v>2</v>
      </c>
      <c r="B4" s="104"/>
      <c r="C4" s="157"/>
    </row>
    <row r="5" spans="1:3" s="106" customFormat="1" ht="14.25" x14ac:dyDescent="0.2">
      <c r="A5" s="100" t="s">
        <v>90</v>
      </c>
      <c r="B5" s="104"/>
      <c r="C5" s="157"/>
    </row>
    <row r="6" spans="1:3" s="108" customFormat="1" ht="14.25" x14ac:dyDescent="0.2">
      <c r="A6" s="158" t="s">
        <v>4</v>
      </c>
      <c r="B6" s="107"/>
      <c r="C6" s="159"/>
    </row>
    <row r="7" spans="1:3" s="109" customFormat="1" x14ac:dyDescent="0.2">
      <c r="A7" s="110"/>
      <c r="B7" s="160"/>
      <c r="C7" s="161"/>
    </row>
    <row r="8" spans="1:3" s="109" customFormat="1" x14ac:dyDescent="0.2">
      <c r="A8" s="110"/>
      <c r="B8" s="160"/>
      <c r="C8" s="161"/>
    </row>
    <row r="9" spans="1:3" x14ac:dyDescent="0.2">
      <c r="A9" s="101"/>
      <c r="B9" s="162"/>
      <c r="C9" s="163">
        <v>42979</v>
      </c>
    </row>
    <row r="10" spans="1:3" x14ac:dyDescent="0.2">
      <c r="A10" s="101"/>
      <c r="B10" s="164"/>
      <c r="C10" s="118"/>
    </row>
    <row r="11" spans="1:3" x14ac:dyDescent="0.2">
      <c r="A11" s="101" t="s">
        <v>5</v>
      </c>
      <c r="B11" s="164"/>
    </row>
    <row r="12" spans="1:3" x14ac:dyDescent="0.2">
      <c r="A12" s="125" t="s">
        <v>6</v>
      </c>
      <c r="B12" s="164"/>
      <c r="C12" s="25">
        <v>41804.5</v>
      </c>
    </row>
    <row r="13" spans="1:3" x14ac:dyDescent="0.2">
      <c r="A13" s="125" t="s">
        <v>7</v>
      </c>
      <c r="B13" s="164"/>
      <c r="C13" s="25">
        <v>93.8</v>
      </c>
    </row>
    <row r="14" spans="1:3" x14ac:dyDescent="0.2">
      <c r="A14" s="125" t="s">
        <v>8</v>
      </c>
      <c r="B14" s="164"/>
      <c r="C14" s="25">
        <v>1003.2</v>
      </c>
    </row>
    <row r="15" spans="1:3" ht="15" x14ac:dyDescent="0.35">
      <c r="A15" s="125" t="s">
        <v>9</v>
      </c>
      <c r="B15" s="164"/>
      <c r="C15" s="28">
        <v>772.4</v>
      </c>
    </row>
    <row r="16" spans="1:3" x14ac:dyDescent="0.2">
      <c r="A16" s="165"/>
      <c r="B16" s="164"/>
      <c r="C16" s="30">
        <f>SUM(C12:C15)</f>
        <v>43673.9</v>
      </c>
    </row>
    <row r="17" spans="1:4" x14ac:dyDescent="0.2">
      <c r="A17" s="166"/>
      <c r="B17" s="164"/>
      <c r="C17" s="25"/>
    </row>
    <row r="18" spans="1:4" x14ac:dyDescent="0.2">
      <c r="A18" s="120" t="s">
        <v>10</v>
      </c>
      <c r="B18" s="164"/>
    </row>
    <row r="19" spans="1:4" x14ac:dyDescent="0.2">
      <c r="A19" s="125" t="s">
        <v>11</v>
      </c>
      <c r="B19" s="164"/>
      <c r="C19" s="25">
        <v>7734.4</v>
      </c>
    </row>
    <row r="20" spans="1:4" ht="15" x14ac:dyDescent="0.35">
      <c r="A20" s="125" t="s">
        <v>12</v>
      </c>
      <c r="B20" s="164"/>
      <c r="C20" s="28">
        <v>14.7</v>
      </c>
    </row>
    <row r="21" spans="1:4" x14ac:dyDescent="0.2">
      <c r="A21" s="125"/>
      <c r="B21" s="164"/>
      <c r="C21" s="25">
        <f>+C19+C20</f>
        <v>7749.0999999999995</v>
      </c>
    </row>
    <row r="22" spans="1:4" x14ac:dyDescent="0.2">
      <c r="A22" s="167"/>
      <c r="B22" s="164"/>
      <c r="C22" s="25"/>
    </row>
    <row r="23" spans="1:4" x14ac:dyDescent="0.2">
      <c r="A23" s="168" t="s">
        <v>13</v>
      </c>
      <c r="B23" s="164"/>
      <c r="C23" s="25">
        <f>SUM(C16-C21)</f>
        <v>35924.800000000003</v>
      </c>
      <c r="D23" s="169"/>
    </row>
    <row r="24" spans="1:4" x14ac:dyDescent="0.2">
      <c r="A24" s="167"/>
      <c r="B24" s="164"/>
      <c r="C24" s="25"/>
    </row>
    <row r="25" spans="1:4" x14ac:dyDescent="0.2">
      <c r="A25" s="129" t="s">
        <v>14</v>
      </c>
      <c r="B25" s="164"/>
      <c r="C25" s="25"/>
    </row>
    <row r="26" spans="1:4" ht="15" x14ac:dyDescent="0.35">
      <c r="A26" s="125" t="s">
        <v>15</v>
      </c>
      <c r="B26" s="164"/>
      <c r="C26" s="28">
        <v>20763.7</v>
      </c>
    </row>
    <row r="27" spans="1:4" x14ac:dyDescent="0.2">
      <c r="A27" s="120"/>
      <c r="B27" s="164"/>
      <c r="C27" s="25"/>
    </row>
    <row r="28" spans="1:4" x14ac:dyDescent="0.2">
      <c r="A28" s="168" t="s">
        <v>16</v>
      </c>
      <c r="B28" s="164"/>
      <c r="C28" s="25">
        <f>+C23-C26</f>
        <v>15161.100000000002</v>
      </c>
    </row>
    <row r="29" spans="1:4" x14ac:dyDescent="0.2">
      <c r="A29" s="120"/>
      <c r="B29" s="164"/>
      <c r="C29" s="25"/>
    </row>
    <row r="30" spans="1:4" x14ac:dyDescent="0.2">
      <c r="B30" s="164"/>
    </row>
    <row r="31" spans="1:4" x14ac:dyDescent="0.2">
      <c r="A31" s="170"/>
      <c r="B31" s="171"/>
      <c r="C31" s="25"/>
    </row>
    <row r="32" spans="1:4" x14ac:dyDescent="0.2">
      <c r="A32" s="170" t="s">
        <v>17</v>
      </c>
      <c r="B32" s="171"/>
      <c r="C32" s="25">
        <v>7467.8</v>
      </c>
    </row>
    <row r="33" spans="1:3" x14ac:dyDescent="0.2">
      <c r="A33" s="120" t="s">
        <v>18</v>
      </c>
      <c r="B33" s="164"/>
      <c r="C33" s="25">
        <v>-5</v>
      </c>
    </row>
    <row r="34" spans="1:3" x14ac:dyDescent="0.2">
      <c r="A34" s="120"/>
      <c r="B34" s="164"/>
      <c r="C34" s="25"/>
    </row>
    <row r="35" spans="1:3" x14ac:dyDescent="0.2">
      <c r="A35" s="120" t="s">
        <v>19</v>
      </c>
      <c r="B35" s="164"/>
      <c r="C35" s="25">
        <v>3821.5</v>
      </c>
    </row>
    <row r="36" spans="1:3" x14ac:dyDescent="0.2">
      <c r="A36" s="125"/>
      <c r="B36" s="164"/>
      <c r="C36" s="25"/>
    </row>
    <row r="37" spans="1:3" x14ac:dyDescent="0.2">
      <c r="A37" s="120" t="s">
        <v>20</v>
      </c>
      <c r="B37" s="164"/>
    </row>
    <row r="38" spans="1:3" x14ac:dyDescent="0.2">
      <c r="A38" s="125" t="s">
        <v>21</v>
      </c>
      <c r="B38" s="164"/>
      <c r="C38" s="25">
        <v>1528.1</v>
      </c>
    </row>
    <row r="39" spans="1:3" x14ac:dyDescent="0.2">
      <c r="A39" s="125" t="s">
        <v>22</v>
      </c>
      <c r="B39" s="164"/>
      <c r="C39" s="25">
        <v>272.60000000000002</v>
      </c>
    </row>
    <row r="40" spans="1:3" x14ac:dyDescent="0.2">
      <c r="A40" s="125" t="s">
        <v>23</v>
      </c>
      <c r="B40" s="164"/>
      <c r="C40" s="25">
        <v>8068.4</v>
      </c>
    </row>
    <row r="41" spans="1:3" ht="15" x14ac:dyDescent="0.35">
      <c r="A41" s="125" t="s">
        <v>24</v>
      </c>
      <c r="B41" s="164"/>
      <c r="C41" s="28">
        <v>6320.7</v>
      </c>
    </row>
    <row r="42" spans="1:3" x14ac:dyDescent="0.2">
      <c r="A42" s="125"/>
      <c r="B42" s="164"/>
      <c r="C42" s="25">
        <f>SUM(C38:C41)</f>
        <v>16189.8</v>
      </c>
    </row>
    <row r="43" spans="1:3" x14ac:dyDescent="0.2">
      <c r="A43" s="120"/>
      <c r="B43" s="164"/>
      <c r="C43" s="25"/>
    </row>
    <row r="44" spans="1:3" x14ac:dyDescent="0.2">
      <c r="A44" s="120" t="s">
        <v>25</v>
      </c>
      <c r="B44" s="164"/>
      <c r="C44" s="25">
        <f>+C28+C32+C33+C35-C42</f>
        <v>10255.600000000002</v>
      </c>
    </row>
    <row r="45" spans="1:3" s="172" customFormat="1" x14ac:dyDescent="0.2">
      <c r="A45" s="120"/>
      <c r="B45" s="164"/>
      <c r="C45" s="25"/>
    </row>
    <row r="46" spans="1:3" s="172" customFormat="1" x14ac:dyDescent="0.2">
      <c r="A46" s="120" t="s">
        <v>26</v>
      </c>
      <c r="B46" s="164"/>
      <c r="C46" s="25"/>
    </row>
    <row r="47" spans="1:3" s="172" customFormat="1" ht="15" x14ac:dyDescent="0.35">
      <c r="A47" s="125" t="s">
        <v>27</v>
      </c>
      <c r="B47" s="164"/>
      <c r="C47" s="28">
        <v>0</v>
      </c>
    </row>
    <row r="48" spans="1:3" s="172" customFormat="1" x14ac:dyDescent="0.2">
      <c r="A48" s="120"/>
      <c r="B48" s="164"/>
      <c r="C48" s="25"/>
    </row>
    <row r="49" spans="1:3" s="172" customFormat="1" ht="15" x14ac:dyDescent="0.35">
      <c r="A49" s="120" t="s">
        <v>28</v>
      </c>
      <c r="B49" s="160"/>
      <c r="C49" s="53">
        <f>+C44+C47</f>
        <v>10255.600000000002</v>
      </c>
    </row>
    <row r="50" spans="1:3" s="172" customFormat="1" x14ac:dyDescent="0.2">
      <c r="A50" s="120"/>
      <c r="B50" s="164"/>
      <c r="C50" s="25"/>
    </row>
    <row r="52" spans="1:3" x14ac:dyDescent="0.2">
      <c r="C52" s="17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174" customFormat="1" x14ac:dyDescent="0.2">
      <c r="A66" s="102"/>
      <c r="B66" s="173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E1" workbookViewId="0">
      <selection activeCell="E1" sqref="A1:XFD1048576"/>
    </sheetView>
  </sheetViews>
  <sheetFormatPr baseColWidth="10" defaultColWidth="8" defaultRowHeight="12.75" x14ac:dyDescent="0.2"/>
  <cols>
    <col min="1" max="1" width="73.5703125" style="102" customWidth="1"/>
    <col min="2" max="2" width="8.140625" style="102" bestFit="1" customWidth="1"/>
    <col min="3" max="4" width="17.7109375" style="102" bestFit="1" customWidth="1"/>
    <col min="5" max="5" width="15.42578125" style="102" bestFit="1" customWidth="1"/>
    <col min="6" max="6" width="4.85546875" style="102" customWidth="1"/>
    <col min="7" max="7" width="56.85546875" style="102" bestFit="1" customWidth="1"/>
    <col min="8" max="8" width="8.140625" style="102" bestFit="1" customWidth="1"/>
    <col min="9" max="10" width="17.7109375" style="102" bestFit="1" customWidth="1"/>
    <col min="11" max="11" width="16.28515625" style="102" customWidth="1"/>
    <col min="12" max="12" width="14.85546875" style="102" bestFit="1" customWidth="1"/>
    <col min="13" max="16384" width="8" style="102"/>
  </cols>
  <sheetData>
    <row r="1" spans="1:16" s="99" customFormat="1" ht="15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  <c r="O1" s="98"/>
      <c r="P1" s="98"/>
    </row>
    <row r="2" spans="1:16" s="99" customFormat="1" ht="15.75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8"/>
      <c r="P2" s="98"/>
    </row>
    <row r="3" spans="1:16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1"/>
      <c r="N3" s="101"/>
      <c r="O3" s="101"/>
      <c r="P3" s="101"/>
    </row>
    <row r="4" spans="1:16" s="106" customFormat="1" ht="14.25" x14ac:dyDescent="0.2">
      <c r="A4" s="103" t="s">
        <v>91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5"/>
      <c r="N4" s="105"/>
      <c r="O4" s="105"/>
      <c r="P4" s="105"/>
    </row>
    <row r="5" spans="1:16" s="108" customFormat="1" ht="14.25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6" s="109" customFormat="1" x14ac:dyDescent="0.2"/>
    <row r="7" spans="1:16" s="110" customFormat="1" x14ac:dyDescent="0.2"/>
    <row r="8" spans="1:16" x14ac:dyDescent="0.2">
      <c r="O8" s="111"/>
    </row>
    <row r="9" spans="1:16" x14ac:dyDescent="0.2">
      <c r="C9" s="183" t="s">
        <v>30</v>
      </c>
      <c r="D9" s="183"/>
      <c r="E9" s="183"/>
      <c r="I9" s="183" t="s">
        <v>30</v>
      </c>
      <c r="J9" s="183"/>
      <c r="K9" s="183"/>
    </row>
    <row r="10" spans="1:16" s="109" customFormat="1" ht="25.5" x14ac:dyDescent="0.2">
      <c r="A10" s="112" t="s">
        <v>31</v>
      </c>
      <c r="B10" s="113"/>
      <c r="C10" s="114" t="s">
        <v>92</v>
      </c>
      <c r="D10" s="114" t="s">
        <v>88</v>
      </c>
      <c r="E10" s="115" t="s">
        <v>34</v>
      </c>
      <c r="F10" s="116"/>
      <c r="G10" s="117" t="s">
        <v>35</v>
      </c>
      <c r="H10" s="113"/>
      <c r="I10" s="114" t="s">
        <v>92</v>
      </c>
      <c r="J10" s="114" t="s">
        <v>88</v>
      </c>
      <c r="K10" s="115" t="s">
        <v>34</v>
      </c>
    </row>
    <row r="11" spans="1:16" s="119" customFormat="1" x14ac:dyDescent="0.2">
      <c r="A11" s="118"/>
      <c r="E11" s="64"/>
      <c r="G11" s="118"/>
    </row>
    <row r="12" spans="1:16" s="119" customFormat="1" x14ac:dyDescent="0.2">
      <c r="A12" s="120" t="s">
        <v>36</v>
      </c>
      <c r="B12" s="121"/>
      <c r="C12" s="66">
        <v>342303.9</v>
      </c>
      <c r="D12" s="66">
        <v>86704</v>
      </c>
      <c r="E12" s="66">
        <f>+C12-D12</f>
        <v>255599.90000000002</v>
      </c>
      <c r="G12" s="122"/>
      <c r="H12" s="123"/>
      <c r="I12" s="69"/>
      <c r="J12" s="69"/>
    </row>
    <row r="13" spans="1:16" s="119" customFormat="1" x14ac:dyDescent="0.2">
      <c r="A13" s="124"/>
      <c r="B13" s="121"/>
      <c r="C13" s="25"/>
      <c r="D13" s="25"/>
      <c r="E13" s="25"/>
      <c r="G13" s="120" t="s">
        <v>37</v>
      </c>
      <c r="H13" s="123"/>
      <c r="I13" s="69"/>
      <c r="J13" s="71"/>
      <c r="K13" s="69"/>
    </row>
    <row r="14" spans="1:16" s="119" customFormat="1" x14ac:dyDescent="0.2">
      <c r="A14" s="120" t="s">
        <v>38</v>
      </c>
      <c r="B14" s="121"/>
      <c r="C14" s="72">
        <f>SUM(C16:C19)</f>
        <v>214402.4</v>
      </c>
      <c r="D14" s="72">
        <f>SUM(D16:D19)</f>
        <v>193583.1</v>
      </c>
      <c r="E14" s="72">
        <f>+C14-D14</f>
        <v>20819.299999999988</v>
      </c>
      <c r="G14" s="125" t="s">
        <v>39</v>
      </c>
      <c r="H14" s="123"/>
      <c r="I14" s="66">
        <v>1252309.1000000001</v>
      </c>
      <c r="J14" s="66">
        <v>1184334.7</v>
      </c>
      <c r="K14" s="66">
        <f>+I14-J14</f>
        <v>67974.40000000014</v>
      </c>
    </row>
    <row r="15" spans="1:16" s="119" customFormat="1" x14ac:dyDescent="0.2">
      <c r="A15" s="120"/>
      <c r="B15" s="121"/>
      <c r="C15" s="72"/>
      <c r="D15" s="72"/>
      <c r="E15" s="25"/>
      <c r="F15" s="55"/>
      <c r="G15" s="126"/>
      <c r="H15" s="123"/>
      <c r="I15" s="64"/>
      <c r="J15" s="64"/>
      <c r="K15" s="64"/>
    </row>
    <row r="16" spans="1:16" s="119" customFormat="1" x14ac:dyDescent="0.2">
      <c r="A16" s="120" t="s">
        <v>40</v>
      </c>
      <c r="B16" s="121"/>
      <c r="C16" s="25">
        <v>15244.9</v>
      </c>
      <c r="D16" s="25">
        <v>15373.4</v>
      </c>
      <c r="E16" s="25">
        <f t="shared" ref="E16:E19" si="0">+C16-D16</f>
        <v>-128.5</v>
      </c>
      <c r="F16" s="55"/>
      <c r="G16" s="120" t="s">
        <v>41</v>
      </c>
      <c r="H16" s="123"/>
      <c r="I16" s="64">
        <v>32763.5</v>
      </c>
      <c r="J16" s="64">
        <v>35290.6</v>
      </c>
      <c r="K16" s="64">
        <f>+I16-J16</f>
        <v>-2527.0999999999985</v>
      </c>
    </row>
    <row r="17" spans="1:11" s="119" customFormat="1" x14ac:dyDescent="0.2">
      <c r="A17" s="120" t="s">
        <v>42</v>
      </c>
      <c r="B17" s="121"/>
      <c r="C17" s="25">
        <v>199157.5</v>
      </c>
      <c r="D17" s="25">
        <v>178209.7</v>
      </c>
      <c r="E17" s="25">
        <f t="shared" si="0"/>
        <v>20947.799999999988</v>
      </c>
      <c r="F17" s="55"/>
      <c r="G17" s="126"/>
      <c r="H17" s="123"/>
      <c r="I17" s="64"/>
      <c r="J17" s="64"/>
      <c r="K17" s="64"/>
    </row>
    <row r="18" spans="1:11" s="119" customFormat="1" x14ac:dyDescent="0.2">
      <c r="A18" s="120" t="s">
        <v>43</v>
      </c>
      <c r="B18" s="121"/>
      <c r="C18" s="25">
        <v>1617.4</v>
      </c>
      <c r="D18" s="25">
        <v>1617.4</v>
      </c>
      <c r="E18" s="25">
        <f t="shared" si="0"/>
        <v>0</v>
      </c>
      <c r="F18" s="55"/>
      <c r="G18" s="120" t="s">
        <v>83</v>
      </c>
      <c r="H18" s="123"/>
      <c r="I18" s="71">
        <v>2518.4</v>
      </c>
      <c r="J18" s="71">
        <v>2299.6999999999998</v>
      </c>
      <c r="K18" s="64">
        <f>+I18-J18</f>
        <v>218.70000000000027</v>
      </c>
    </row>
    <row r="19" spans="1:11" s="119" customFormat="1" ht="15" x14ac:dyDescent="0.35">
      <c r="A19" s="120" t="s">
        <v>45</v>
      </c>
      <c r="B19" s="121"/>
      <c r="C19" s="28">
        <v>-1617.4</v>
      </c>
      <c r="D19" s="28">
        <v>-1617.4</v>
      </c>
      <c r="E19" s="28">
        <f t="shared" si="0"/>
        <v>0</v>
      </c>
      <c r="F19" s="127"/>
      <c r="G19" s="120"/>
      <c r="H19" s="123"/>
      <c r="I19" s="64"/>
      <c r="J19" s="64"/>
      <c r="K19" s="64"/>
    </row>
    <row r="20" spans="1:11" s="119" customFormat="1" x14ac:dyDescent="0.2">
      <c r="A20" s="124"/>
      <c r="B20" s="121"/>
      <c r="C20" s="72"/>
      <c r="D20" s="72"/>
      <c r="E20" s="76"/>
      <c r="F20" s="55"/>
      <c r="G20" s="126"/>
      <c r="H20" s="123"/>
      <c r="I20" s="64"/>
      <c r="J20" s="64"/>
      <c r="K20" s="64"/>
    </row>
    <row r="21" spans="1:11" s="119" customFormat="1" x14ac:dyDescent="0.2">
      <c r="A21" s="120" t="s">
        <v>46</v>
      </c>
      <c r="B21" s="121"/>
      <c r="C21" s="25">
        <f>SUM(C23:C25)</f>
        <v>3816378.3</v>
      </c>
      <c r="D21" s="25">
        <f>SUM(D23:D25)</f>
        <v>3766357.4</v>
      </c>
      <c r="E21" s="25">
        <f>+C21-D21</f>
        <v>50020.899999999907</v>
      </c>
      <c r="G21" s="120" t="s">
        <v>47</v>
      </c>
      <c r="H21" s="123"/>
      <c r="I21" s="71">
        <v>1620.7</v>
      </c>
      <c r="J21" s="71">
        <v>1620.6</v>
      </c>
      <c r="K21" s="64">
        <f>+I21-J21</f>
        <v>0.10000000000013642</v>
      </c>
    </row>
    <row r="22" spans="1:11" s="119" customFormat="1" x14ac:dyDescent="0.2">
      <c r="A22" s="122"/>
      <c r="B22" s="121"/>
      <c r="C22" s="25"/>
      <c r="D22" s="25"/>
      <c r="E22" s="25"/>
      <c r="F22" s="55"/>
      <c r="G22" s="126"/>
      <c r="H22" s="123"/>
      <c r="I22" s="77"/>
      <c r="J22" s="77"/>
      <c r="K22" s="77"/>
    </row>
    <row r="23" spans="1:11" s="119" customFormat="1" x14ac:dyDescent="0.2">
      <c r="A23" s="120" t="s">
        <v>48</v>
      </c>
      <c r="B23" s="121"/>
      <c r="C23" s="78">
        <v>4672699.3</v>
      </c>
      <c r="D23" s="78">
        <v>4597430</v>
      </c>
      <c r="E23" s="25">
        <f>+C23-D23</f>
        <v>75269.299999999814</v>
      </c>
      <c r="G23" s="120" t="s">
        <v>49</v>
      </c>
      <c r="H23" s="123"/>
      <c r="I23" s="77">
        <v>559551.6</v>
      </c>
      <c r="J23" s="77">
        <v>388428</v>
      </c>
      <c r="K23" s="64">
        <f>+I23-J23</f>
        <v>171123.59999999998</v>
      </c>
    </row>
    <row r="24" spans="1:11" s="119" customFormat="1" x14ac:dyDescent="0.2">
      <c r="A24" s="120"/>
      <c r="B24" s="121"/>
      <c r="C24" s="78"/>
      <c r="D24" s="78"/>
      <c r="E24" s="25"/>
      <c r="F24" s="55"/>
      <c r="G24" s="120"/>
      <c r="H24" s="123"/>
      <c r="I24" s="77"/>
      <c r="J24" s="77"/>
      <c r="K24" s="77"/>
    </row>
    <row r="25" spans="1:11" s="119" customFormat="1" ht="15" x14ac:dyDescent="0.35">
      <c r="A25" s="120" t="s">
        <v>50</v>
      </c>
      <c r="B25" s="121"/>
      <c r="C25" s="78">
        <v>-856321</v>
      </c>
      <c r="D25" s="78">
        <v>-831072.6</v>
      </c>
      <c r="E25" s="25">
        <f>+C25-D25</f>
        <v>-25248.400000000023</v>
      </c>
      <c r="G25" s="120" t="s">
        <v>51</v>
      </c>
      <c r="H25" s="123"/>
      <c r="I25" s="79">
        <v>1585.9</v>
      </c>
      <c r="J25" s="79">
        <v>1536.1</v>
      </c>
      <c r="K25" s="80">
        <f>+I25-J25</f>
        <v>49.800000000000182</v>
      </c>
    </row>
    <row r="26" spans="1:11" s="119" customFormat="1" x14ac:dyDescent="0.2">
      <c r="A26" s="124"/>
      <c r="B26" s="121"/>
      <c r="C26" s="25"/>
      <c r="D26" s="25"/>
      <c r="E26" s="25"/>
      <c r="F26" s="55"/>
      <c r="G26" s="118"/>
      <c r="H26" s="123"/>
      <c r="I26" s="128"/>
      <c r="J26" s="128"/>
      <c r="K26" s="64"/>
    </row>
    <row r="27" spans="1:11" s="119" customFormat="1" ht="15" x14ac:dyDescent="0.35">
      <c r="A27" s="129" t="s">
        <v>52</v>
      </c>
      <c r="B27" s="121"/>
      <c r="C27" s="82">
        <v>82246.600000000006</v>
      </c>
      <c r="D27" s="82">
        <v>161262.5</v>
      </c>
      <c r="E27" s="25">
        <f>+C27-D27</f>
        <v>-79015.899999999994</v>
      </c>
      <c r="F27" s="55"/>
      <c r="G27" s="130" t="s">
        <v>53</v>
      </c>
      <c r="H27" s="123"/>
      <c r="I27" s="79">
        <f>SUM(I14:I26)</f>
        <v>1850349.1999999997</v>
      </c>
      <c r="J27" s="79">
        <f>SUM(J14:J26)</f>
        <v>1613509.7000000002</v>
      </c>
      <c r="K27" s="79">
        <f>+I27-J27</f>
        <v>236839.49999999953</v>
      </c>
    </row>
    <row r="28" spans="1:11" s="119" customFormat="1" x14ac:dyDescent="0.2">
      <c r="A28" s="131"/>
      <c r="B28" s="121"/>
      <c r="C28" s="25"/>
      <c r="D28" s="25"/>
      <c r="E28" s="82"/>
      <c r="F28" s="55"/>
      <c r="G28" s="118"/>
      <c r="H28" s="123"/>
      <c r="I28" s="132"/>
      <c r="J28" s="132"/>
      <c r="K28" s="86"/>
    </row>
    <row r="29" spans="1:11" s="119" customFormat="1" x14ac:dyDescent="0.2">
      <c r="A29" s="131"/>
      <c r="B29" s="121"/>
      <c r="C29" s="82"/>
      <c r="D29" s="82"/>
      <c r="E29" s="82"/>
      <c r="F29" s="55"/>
      <c r="G29" s="120" t="s">
        <v>54</v>
      </c>
      <c r="H29" s="123"/>
      <c r="I29" s="55"/>
      <c r="J29" s="55"/>
      <c r="K29" s="55"/>
    </row>
    <row r="30" spans="1:11" s="119" customFormat="1" x14ac:dyDescent="0.2">
      <c r="A30" s="129" t="s">
        <v>55</v>
      </c>
      <c r="B30" s="121"/>
      <c r="C30" s="82">
        <v>25972.6</v>
      </c>
      <c r="D30" s="82">
        <v>26050.9</v>
      </c>
      <c r="E30" s="25">
        <f>+C30-D30</f>
        <v>-78.30000000000291</v>
      </c>
      <c r="F30" s="55"/>
      <c r="G30" s="133" t="s">
        <v>56</v>
      </c>
      <c r="H30" s="123"/>
      <c r="I30" s="71">
        <v>1315026.7</v>
      </c>
      <c r="J30" s="71">
        <v>1314869.5</v>
      </c>
      <c r="K30" s="71">
        <f t="shared" ref="K30:K35" si="1">+I30-J30</f>
        <v>157.19999999995343</v>
      </c>
    </row>
    <row r="31" spans="1:11" s="119" customFormat="1" x14ac:dyDescent="0.2">
      <c r="A31" s="131"/>
      <c r="B31" s="121"/>
      <c r="C31" s="82"/>
      <c r="D31" s="82"/>
      <c r="E31" s="82"/>
      <c r="F31" s="55"/>
      <c r="G31" s="133" t="s">
        <v>57</v>
      </c>
      <c r="H31" s="123"/>
      <c r="I31" s="71">
        <v>435323.9</v>
      </c>
      <c r="J31" s="71">
        <v>435323.9</v>
      </c>
      <c r="K31" s="71">
        <f t="shared" si="1"/>
        <v>0</v>
      </c>
    </row>
    <row r="32" spans="1:11" s="119" customFormat="1" x14ac:dyDescent="0.2">
      <c r="A32" s="129" t="s">
        <v>58</v>
      </c>
      <c r="B32" s="121"/>
      <c r="C32" s="88">
        <v>0</v>
      </c>
      <c r="D32" s="82">
        <v>0</v>
      </c>
      <c r="E32" s="25">
        <f>+C32-D32</f>
        <v>0</v>
      </c>
      <c r="F32" s="55"/>
      <c r="G32" s="133" t="s">
        <v>59</v>
      </c>
      <c r="H32" s="123"/>
      <c r="I32" s="71">
        <v>113389.1</v>
      </c>
      <c r="J32" s="71">
        <v>113389.1</v>
      </c>
      <c r="K32" s="71">
        <f t="shared" si="1"/>
        <v>0</v>
      </c>
    </row>
    <row r="33" spans="1:15" s="119" customFormat="1" x14ac:dyDescent="0.2">
      <c r="A33" s="131"/>
      <c r="B33" s="121"/>
      <c r="C33" s="82"/>
      <c r="D33" s="82"/>
      <c r="E33" s="82"/>
      <c r="F33" s="55"/>
      <c r="G33" s="133" t="s">
        <v>60</v>
      </c>
      <c r="H33" s="123"/>
      <c r="I33" s="71">
        <v>398.5</v>
      </c>
      <c r="J33" s="71">
        <v>398.5</v>
      </c>
      <c r="K33" s="88">
        <f t="shared" si="1"/>
        <v>0</v>
      </c>
    </row>
    <row r="34" spans="1:15" s="119" customFormat="1" x14ac:dyDescent="0.2">
      <c r="A34" s="129" t="s">
        <v>61</v>
      </c>
      <c r="B34" s="121"/>
      <c r="C34" s="82">
        <v>1608.4</v>
      </c>
      <c r="D34" s="82">
        <v>1654.7</v>
      </c>
      <c r="E34" s="25">
        <f>+C34-D34</f>
        <v>-46.299999999999955</v>
      </c>
      <c r="F34" s="55"/>
      <c r="G34" s="133" t="s">
        <v>62</v>
      </c>
      <c r="H34" s="123"/>
      <c r="I34" s="71">
        <v>610953</v>
      </c>
      <c r="J34" s="71">
        <v>610953</v>
      </c>
      <c r="K34" s="71">
        <f t="shared" si="1"/>
        <v>0</v>
      </c>
    </row>
    <row r="35" spans="1:15" s="119" customFormat="1" ht="15" x14ac:dyDescent="0.35">
      <c r="A35" s="129"/>
      <c r="B35" s="121"/>
      <c r="C35" s="82"/>
      <c r="D35" s="82"/>
      <c r="E35" s="82"/>
      <c r="F35" s="55"/>
      <c r="G35" s="133" t="s">
        <v>63</v>
      </c>
      <c r="H35" s="123"/>
      <c r="I35" s="89">
        <v>157623.20000000001</v>
      </c>
      <c r="J35" s="89">
        <v>147367.70000000001</v>
      </c>
      <c r="K35" s="80">
        <f t="shared" si="1"/>
        <v>10255.5</v>
      </c>
    </row>
    <row r="36" spans="1:15" s="119" customFormat="1" ht="15" x14ac:dyDescent="0.35">
      <c r="A36" s="129" t="s">
        <v>64</v>
      </c>
      <c r="B36" s="121"/>
      <c r="C36" s="90">
        <v>151.4</v>
      </c>
      <c r="D36" s="90">
        <v>198.8</v>
      </c>
      <c r="E36" s="90">
        <f>+C36-D36</f>
        <v>-47.400000000000006</v>
      </c>
      <c r="F36" s="55"/>
    </row>
    <row r="37" spans="1:15" s="119" customFormat="1" x14ac:dyDescent="0.2">
      <c r="A37" s="120"/>
      <c r="B37" s="121"/>
      <c r="C37" s="82"/>
      <c r="D37" s="82"/>
      <c r="E37" s="82"/>
      <c r="F37" s="55"/>
      <c r="I37" s="128"/>
      <c r="L37" s="118"/>
    </row>
    <row r="38" spans="1:15" s="119" customFormat="1" ht="15" x14ac:dyDescent="0.35">
      <c r="A38" s="120"/>
      <c r="B38" s="121"/>
      <c r="C38" s="82"/>
      <c r="D38" s="82"/>
      <c r="E38" s="82"/>
      <c r="F38" s="55"/>
      <c r="G38" s="130" t="s">
        <v>65</v>
      </c>
      <c r="I38" s="79">
        <f>SUM(I30:I37)</f>
        <v>2632714.4000000004</v>
      </c>
      <c r="J38" s="79">
        <f>SUM(J30:J37)</f>
        <v>2622301.7000000002</v>
      </c>
      <c r="K38" s="79">
        <f>+I38-J38</f>
        <v>10412.700000000186</v>
      </c>
    </row>
    <row r="39" spans="1:15" s="119" customFormat="1" x14ac:dyDescent="0.2">
      <c r="A39" s="120"/>
      <c r="B39" s="121"/>
      <c r="C39" s="82"/>
      <c r="D39" s="82"/>
      <c r="E39" s="82"/>
      <c r="F39" s="55"/>
      <c r="G39" s="130"/>
      <c r="I39" s="71"/>
      <c r="J39" s="71"/>
      <c r="K39" s="71">
        <f>+I39-J39</f>
        <v>0</v>
      </c>
    </row>
    <row r="40" spans="1:15" s="119" customFormat="1" ht="15" x14ac:dyDescent="0.35">
      <c r="A40" s="134" t="s">
        <v>66</v>
      </c>
      <c r="C40" s="92">
        <f>+C36+C34+C32+C30+C27+C21+C14+C12</f>
        <v>4483063.5999999996</v>
      </c>
      <c r="D40" s="92">
        <f>+D36+D34+D32+D30+D27+D21+D14+D12</f>
        <v>4235811.4000000004</v>
      </c>
      <c r="E40" s="92">
        <f>+C40-D40</f>
        <v>247252.19999999925</v>
      </c>
      <c r="F40" s="55"/>
      <c r="G40" s="135" t="s">
        <v>67</v>
      </c>
      <c r="H40" s="102"/>
      <c r="I40" s="92">
        <f>+I27+I38</f>
        <v>4483063.5999999996</v>
      </c>
      <c r="J40" s="92">
        <f>+J27+J38</f>
        <v>4235811.4000000004</v>
      </c>
      <c r="K40" s="92">
        <f>+I40-J40</f>
        <v>247252.19999999925</v>
      </c>
    </row>
    <row r="41" spans="1:15" s="119" customFormat="1" x14ac:dyDescent="0.2">
      <c r="D41" s="94"/>
      <c r="E41" s="94"/>
      <c r="F41" s="55"/>
    </row>
    <row r="42" spans="1:15" s="119" customFormat="1" x14ac:dyDescent="0.2">
      <c r="A42" s="136"/>
      <c r="D42" s="96"/>
      <c r="E42" s="96"/>
      <c r="F42" s="55"/>
      <c r="G42" s="102"/>
      <c r="H42" s="102"/>
      <c r="I42" s="102"/>
      <c r="J42" s="102"/>
      <c r="K42" s="102"/>
    </row>
    <row r="43" spans="1:15" s="119" customFormat="1" x14ac:dyDescent="0.2">
      <c r="A43" s="102"/>
      <c r="B43" s="102"/>
      <c r="C43" s="180"/>
      <c r="D43" s="137"/>
      <c r="E43" s="102"/>
      <c r="F43" s="55"/>
      <c r="G43" s="138"/>
      <c r="H43" s="102"/>
      <c r="I43" s="176"/>
      <c r="J43" s="139">
        <v>0</v>
      </c>
      <c r="K43" s="140">
        <v>0</v>
      </c>
      <c r="L43" s="141"/>
      <c r="M43" s="141"/>
      <c r="N43" s="141"/>
      <c r="O43" s="141"/>
    </row>
    <row r="44" spans="1:15" s="119" customFormat="1" x14ac:dyDescent="0.2">
      <c r="A44" s="102"/>
      <c r="B44" s="102"/>
      <c r="C44" s="142"/>
      <c r="D44" s="142"/>
      <c r="E44" s="142"/>
      <c r="F44" s="102"/>
      <c r="G44" s="102"/>
      <c r="H44" s="102"/>
      <c r="I44" s="142"/>
      <c r="J44" s="142"/>
      <c r="K44" s="142"/>
    </row>
    <row r="45" spans="1:15" s="119" customFormat="1" x14ac:dyDescent="0.2">
      <c r="A45" s="102"/>
      <c r="B45" s="102"/>
      <c r="C45" s="142"/>
      <c r="D45" s="142"/>
      <c r="E45" s="142"/>
      <c r="F45" s="143"/>
      <c r="G45" s="102"/>
      <c r="H45" s="102"/>
      <c r="I45" s="142"/>
      <c r="J45" s="142"/>
      <c r="K45" s="142"/>
    </row>
    <row r="46" spans="1:15" s="119" customFormat="1" x14ac:dyDescent="0.2">
      <c r="A46" s="102"/>
      <c r="B46" s="102"/>
      <c r="C46" s="142"/>
      <c r="D46" s="142"/>
      <c r="E46" s="142"/>
      <c r="F46" s="142"/>
      <c r="G46" s="102"/>
      <c r="H46" s="102"/>
      <c r="I46" s="142"/>
      <c r="J46" s="144"/>
      <c r="K46" s="142"/>
    </row>
    <row r="47" spans="1:15" x14ac:dyDescent="0.2">
      <c r="C47" s="142"/>
      <c r="D47" s="142"/>
      <c r="E47" s="142"/>
      <c r="F47" s="142"/>
      <c r="I47" s="142"/>
      <c r="J47" s="145"/>
      <c r="K47" s="142"/>
    </row>
    <row r="48" spans="1:15" x14ac:dyDescent="0.2">
      <c r="C48" s="142"/>
      <c r="D48" s="142"/>
      <c r="E48" s="142"/>
      <c r="F48" s="142"/>
      <c r="I48" s="142"/>
      <c r="J48" s="142"/>
      <c r="K48" s="142"/>
    </row>
    <row r="49" spans="1:11" x14ac:dyDescent="0.2">
      <c r="C49" s="142"/>
      <c r="D49" s="142"/>
      <c r="E49" s="142"/>
      <c r="F49" s="142"/>
      <c r="I49" s="142"/>
      <c r="J49" s="142"/>
      <c r="K49" s="142"/>
    </row>
    <row r="50" spans="1:11" x14ac:dyDescent="0.2">
      <c r="C50" s="142"/>
      <c r="D50" s="142"/>
      <c r="E50" s="142"/>
      <c r="F50" s="142"/>
      <c r="I50" s="142"/>
      <c r="J50" s="142"/>
      <c r="K50" s="142"/>
    </row>
    <row r="51" spans="1:11" x14ac:dyDescent="0.2">
      <c r="C51" s="142"/>
      <c r="D51" s="142"/>
      <c r="E51" s="142"/>
      <c r="F51" s="143"/>
      <c r="I51" s="142"/>
      <c r="J51" s="142"/>
      <c r="K51" s="142"/>
    </row>
    <row r="52" spans="1:11" x14ac:dyDescent="0.2">
      <c r="C52" s="142"/>
      <c r="D52" s="142"/>
      <c r="E52" s="142"/>
      <c r="F52" s="143"/>
      <c r="I52" s="142"/>
      <c r="J52" s="142"/>
      <c r="K52" s="142"/>
    </row>
    <row r="53" spans="1:11" x14ac:dyDescent="0.2">
      <c r="A53" s="146"/>
      <c r="B53" s="146"/>
      <c r="C53" s="147"/>
      <c r="D53" s="142"/>
      <c r="E53" s="142"/>
      <c r="F53" s="143"/>
      <c r="I53" s="142"/>
      <c r="J53" s="142"/>
      <c r="K53" s="142"/>
    </row>
    <row r="54" spans="1:11" x14ac:dyDescent="0.2">
      <c r="A54" s="148"/>
      <c r="F54" s="143"/>
      <c r="J54" s="142"/>
      <c r="K54" s="142"/>
    </row>
    <row r="55" spans="1:11" x14ac:dyDescent="0.2">
      <c r="A55" s="148"/>
      <c r="F55" s="142"/>
      <c r="I55" s="142"/>
      <c r="J55" s="142"/>
      <c r="K55" s="142"/>
    </row>
    <row r="56" spans="1:11" x14ac:dyDescent="0.2">
      <c r="A56" s="119"/>
      <c r="B56" s="119"/>
      <c r="C56" s="119"/>
      <c r="D56" s="119"/>
      <c r="E56" s="119"/>
      <c r="F56" s="142"/>
      <c r="I56" s="142"/>
      <c r="J56" s="142"/>
      <c r="K56" s="142"/>
    </row>
    <row r="57" spans="1:11" x14ac:dyDescent="0.2">
      <c r="A57" s="119"/>
      <c r="B57" s="119"/>
      <c r="C57" s="119"/>
      <c r="D57" s="119"/>
      <c r="E57" s="119"/>
      <c r="F57" s="142"/>
      <c r="I57" s="142"/>
      <c r="J57" s="149"/>
      <c r="K57" s="149"/>
    </row>
    <row r="58" spans="1:11" x14ac:dyDescent="0.2">
      <c r="A58" s="119"/>
      <c r="B58" s="119"/>
      <c r="C58" s="119"/>
      <c r="D58" s="119"/>
      <c r="E58" s="119"/>
      <c r="F58" s="142"/>
      <c r="I58" s="142"/>
      <c r="J58" s="149"/>
      <c r="K58" s="142"/>
    </row>
    <row r="59" spans="1:11" x14ac:dyDescent="0.2">
      <c r="A59" s="119"/>
      <c r="B59" s="119"/>
      <c r="C59" s="119"/>
      <c r="D59" s="150"/>
      <c r="E59" s="132"/>
      <c r="F59" s="142"/>
      <c r="J59" s="137"/>
      <c r="K59" s="137"/>
    </row>
    <row r="60" spans="1:11" x14ac:dyDescent="0.2">
      <c r="A60" s="119"/>
      <c r="B60" s="119"/>
      <c r="C60" s="119"/>
      <c r="D60" s="119"/>
      <c r="E60" s="119"/>
      <c r="F60" s="142"/>
      <c r="I60" s="142"/>
      <c r="J60" s="142"/>
      <c r="K60" s="142"/>
    </row>
    <row r="61" spans="1:11" x14ac:dyDescent="0.2">
      <c r="A61" s="151"/>
      <c r="B61" s="151"/>
      <c r="C61" s="119"/>
      <c r="D61" s="152"/>
      <c r="E61" s="152"/>
      <c r="F61" s="142"/>
      <c r="J61" s="142"/>
    </row>
    <row r="62" spans="1:11" x14ac:dyDescent="0.2">
      <c r="A62" s="119"/>
      <c r="B62" s="119"/>
      <c r="C62" s="119"/>
      <c r="D62" s="153"/>
      <c r="E62" s="119"/>
      <c r="I62" s="142"/>
      <c r="J62" s="142"/>
      <c r="K62" s="142"/>
    </row>
    <row r="63" spans="1:11" x14ac:dyDescent="0.2">
      <c r="A63" s="119"/>
      <c r="B63" s="119"/>
      <c r="C63" s="119"/>
      <c r="D63" s="154"/>
      <c r="E63" s="119"/>
      <c r="J63" s="142"/>
    </row>
    <row r="64" spans="1:11" x14ac:dyDescent="0.2">
      <c r="A64" s="119"/>
      <c r="B64" s="119"/>
      <c r="C64" s="119"/>
      <c r="D64" s="119"/>
      <c r="E64" s="119"/>
      <c r="I64" s="142"/>
      <c r="J64" s="142"/>
      <c r="K64" s="142"/>
    </row>
    <row r="65" spans="1:5" x14ac:dyDescent="0.2">
      <c r="A65" s="119"/>
      <c r="B65" s="119"/>
      <c r="C65" s="119"/>
      <c r="D65" s="119"/>
      <c r="E65" s="119"/>
    </row>
    <row r="66" spans="1:5" x14ac:dyDescent="0.2">
      <c r="A66" s="119"/>
      <c r="B66" s="119"/>
      <c r="C66" s="119"/>
      <c r="D66" s="119"/>
      <c r="E66" s="119"/>
    </row>
  </sheetData>
  <mergeCells count="2">
    <mergeCell ref="C9:E9"/>
    <mergeCell ref="I9:K9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5" workbookViewId="0">
      <selection activeCell="A35" sqref="A1:XFD1048576"/>
    </sheetView>
  </sheetViews>
  <sheetFormatPr baseColWidth="10" defaultColWidth="8" defaultRowHeight="12.75" x14ac:dyDescent="0.2"/>
  <cols>
    <col min="1" max="1" width="87" style="102" customWidth="1"/>
    <col min="2" max="2" width="6.7109375" style="173" customWidth="1"/>
    <col min="3" max="3" width="25.28515625" style="119" bestFit="1" customWidth="1"/>
    <col min="4" max="4" width="13" style="102" bestFit="1" customWidth="1"/>
    <col min="5" max="5" width="8" style="102"/>
    <col min="6" max="6" width="10.28515625" style="102" bestFit="1" customWidth="1"/>
    <col min="7" max="7" width="8" style="102"/>
    <col min="8" max="8" width="10.7109375" style="102" bestFit="1" customWidth="1"/>
    <col min="9" max="16384" width="8" style="102"/>
  </cols>
  <sheetData>
    <row r="1" spans="1:3" s="99" customFormat="1" ht="15.75" x14ac:dyDescent="0.2">
      <c r="A1" s="100" t="s">
        <v>0</v>
      </c>
      <c r="B1" s="97"/>
      <c r="C1" s="155"/>
    </row>
    <row r="2" spans="1:3" s="99" customFormat="1" ht="15.75" x14ac:dyDescent="0.2">
      <c r="A2" s="100" t="s">
        <v>1</v>
      </c>
      <c r="B2" s="97"/>
      <c r="C2" s="155"/>
    </row>
    <row r="3" spans="1:3" x14ac:dyDescent="0.2">
      <c r="A3" s="100"/>
      <c r="B3" s="100"/>
      <c r="C3" s="156"/>
    </row>
    <row r="4" spans="1:3" s="106" customFormat="1" ht="14.25" x14ac:dyDescent="0.2">
      <c r="A4" s="100" t="s">
        <v>2</v>
      </c>
      <c r="B4" s="104"/>
      <c r="C4" s="157"/>
    </row>
    <row r="5" spans="1:3" s="106" customFormat="1" ht="14.25" x14ac:dyDescent="0.2">
      <c r="A5" s="100" t="s">
        <v>93</v>
      </c>
      <c r="B5" s="104"/>
      <c r="C5" s="157"/>
    </row>
    <row r="6" spans="1:3" s="108" customFormat="1" ht="14.25" x14ac:dyDescent="0.2">
      <c r="A6" s="158" t="s">
        <v>4</v>
      </c>
      <c r="B6" s="107"/>
      <c r="C6" s="159"/>
    </row>
    <row r="7" spans="1:3" s="109" customFormat="1" x14ac:dyDescent="0.2">
      <c r="A7" s="110"/>
      <c r="B7" s="160"/>
      <c r="C7" s="161"/>
    </row>
    <row r="8" spans="1:3" s="109" customFormat="1" x14ac:dyDescent="0.2">
      <c r="A8" s="110"/>
      <c r="B8" s="160"/>
      <c r="C8" s="161"/>
    </row>
    <row r="9" spans="1:3" x14ac:dyDescent="0.2">
      <c r="A9" s="101"/>
      <c r="B9" s="162"/>
      <c r="C9" s="163">
        <v>43009</v>
      </c>
    </row>
    <row r="10" spans="1:3" x14ac:dyDescent="0.2">
      <c r="A10" s="101"/>
      <c r="B10" s="164"/>
      <c r="C10" s="118"/>
    </row>
    <row r="11" spans="1:3" x14ac:dyDescent="0.2">
      <c r="A11" s="101" t="s">
        <v>5</v>
      </c>
      <c r="B11" s="164"/>
    </row>
    <row r="12" spans="1:3" x14ac:dyDescent="0.2">
      <c r="A12" s="125" t="s">
        <v>6</v>
      </c>
      <c r="B12" s="164"/>
      <c r="C12" s="25">
        <v>44357</v>
      </c>
    </row>
    <row r="13" spans="1:3" x14ac:dyDescent="0.2">
      <c r="A13" s="125" t="s">
        <v>7</v>
      </c>
      <c r="B13" s="164"/>
      <c r="C13" s="25">
        <v>93.6</v>
      </c>
    </row>
    <row r="14" spans="1:3" x14ac:dyDescent="0.2">
      <c r="A14" s="125" t="s">
        <v>8</v>
      </c>
      <c r="B14" s="164"/>
      <c r="C14" s="25">
        <v>1132.4000000000001</v>
      </c>
    </row>
    <row r="15" spans="1:3" ht="15" x14ac:dyDescent="0.35">
      <c r="A15" s="125" t="s">
        <v>9</v>
      </c>
      <c r="B15" s="164"/>
      <c r="C15" s="28">
        <v>782.9</v>
      </c>
    </row>
    <row r="16" spans="1:3" x14ac:dyDescent="0.2">
      <c r="A16" s="165"/>
      <c r="B16" s="164"/>
      <c r="C16" s="30">
        <f>SUM(C12:C15)</f>
        <v>46365.9</v>
      </c>
    </row>
    <row r="17" spans="1:4" x14ac:dyDescent="0.2">
      <c r="A17" s="166"/>
      <c r="B17" s="164"/>
      <c r="C17" s="25"/>
    </row>
    <row r="18" spans="1:4" x14ac:dyDescent="0.2">
      <c r="A18" s="120" t="s">
        <v>10</v>
      </c>
      <c r="B18" s="164"/>
    </row>
    <row r="19" spans="1:4" x14ac:dyDescent="0.2">
      <c r="A19" s="125" t="s">
        <v>11</v>
      </c>
      <c r="B19" s="164"/>
      <c r="C19" s="25">
        <v>8005.4</v>
      </c>
    </row>
    <row r="20" spans="1:4" ht="15" x14ac:dyDescent="0.35">
      <c r="A20" s="125" t="s">
        <v>12</v>
      </c>
      <c r="B20" s="164"/>
      <c r="C20" s="28">
        <v>12.7</v>
      </c>
    </row>
    <row r="21" spans="1:4" x14ac:dyDescent="0.2">
      <c r="A21" s="125"/>
      <c r="B21" s="164"/>
      <c r="C21" s="25">
        <f>+C19+C20</f>
        <v>8018.0999999999995</v>
      </c>
    </row>
    <row r="22" spans="1:4" x14ac:dyDescent="0.2">
      <c r="A22" s="167"/>
      <c r="B22" s="164"/>
      <c r="C22" s="25"/>
    </row>
    <row r="23" spans="1:4" x14ac:dyDescent="0.2">
      <c r="A23" s="168" t="s">
        <v>13</v>
      </c>
      <c r="B23" s="164"/>
      <c r="C23" s="25">
        <f>SUM(C16-C21)</f>
        <v>38347.800000000003</v>
      </c>
      <c r="D23" s="169"/>
    </row>
    <row r="24" spans="1:4" x14ac:dyDescent="0.2">
      <c r="A24" s="167"/>
      <c r="B24" s="164"/>
      <c r="C24" s="25"/>
    </row>
    <row r="25" spans="1:4" x14ac:dyDescent="0.2">
      <c r="A25" s="129" t="s">
        <v>14</v>
      </c>
      <c r="B25" s="164"/>
      <c r="C25" s="25"/>
    </row>
    <row r="26" spans="1:4" ht="15" x14ac:dyDescent="0.35">
      <c r="A26" s="125" t="s">
        <v>15</v>
      </c>
      <c r="B26" s="164"/>
      <c r="C26" s="28">
        <v>35202.400000000001</v>
      </c>
    </row>
    <row r="27" spans="1:4" x14ac:dyDescent="0.2">
      <c r="A27" s="120"/>
      <c r="B27" s="164"/>
      <c r="C27" s="25"/>
    </row>
    <row r="28" spans="1:4" x14ac:dyDescent="0.2">
      <c r="A28" s="168" t="s">
        <v>16</v>
      </c>
      <c r="B28" s="164"/>
      <c r="C28" s="25">
        <f>+C23-C26</f>
        <v>3145.4000000000015</v>
      </c>
    </row>
    <row r="29" spans="1:4" x14ac:dyDescent="0.2">
      <c r="A29" s="120"/>
      <c r="B29" s="164"/>
      <c r="C29" s="25"/>
    </row>
    <row r="30" spans="1:4" x14ac:dyDescent="0.2">
      <c r="B30" s="164"/>
    </row>
    <row r="31" spans="1:4" x14ac:dyDescent="0.2">
      <c r="A31" s="170"/>
      <c r="B31" s="171"/>
      <c r="C31" s="25"/>
    </row>
    <row r="32" spans="1:4" x14ac:dyDescent="0.2">
      <c r="A32" s="170" t="s">
        <v>17</v>
      </c>
      <c r="B32" s="171"/>
      <c r="C32" s="25">
        <v>7909.5</v>
      </c>
    </row>
    <row r="33" spans="1:3" x14ac:dyDescent="0.2">
      <c r="A33" s="120" t="s">
        <v>18</v>
      </c>
      <c r="B33" s="164"/>
      <c r="C33" s="25">
        <v>18.5</v>
      </c>
    </row>
    <row r="34" spans="1:3" x14ac:dyDescent="0.2">
      <c r="A34" s="120"/>
      <c r="B34" s="164"/>
      <c r="C34" s="25"/>
    </row>
    <row r="35" spans="1:3" x14ac:dyDescent="0.2">
      <c r="A35" s="120" t="s">
        <v>19</v>
      </c>
      <c r="B35" s="164"/>
      <c r="C35" s="25">
        <v>4363.5</v>
      </c>
    </row>
    <row r="36" spans="1:3" x14ac:dyDescent="0.2">
      <c r="A36" s="125"/>
      <c r="B36" s="164"/>
      <c r="C36" s="25"/>
    </row>
    <row r="37" spans="1:3" x14ac:dyDescent="0.2">
      <c r="A37" s="120" t="s">
        <v>20</v>
      </c>
      <c r="B37" s="164"/>
    </row>
    <row r="38" spans="1:3" x14ac:dyDescent="0.2">
      <c r="A38" s="125" t="s">
        <v>21</v>
      </c>
      <c r="B38" s="164"/>
      <c r="C38" s="25">
        <v>1539.6</v>
      </c>
    </row>
    <row r="39" spans="1:3" x14ac:dyDescent="0.2">
      <c r="A39" s="125" t="s">
        <v>22</v>
      </c>
      <c r="B39" s="164"/>
      <c r="C39" s="25">
        <v>281.8</v>
      </c>
    </row>
    <row r="40" spans="1:3" x14ac:dyDescent="0.2">
      <c r="A40" s="125" t="s">
        <v>23</v>
      </c>
      <c r="B40" s="164"/>
      <c r="C40" s="25">
        <v>8355.7999999999993</v>
      </c>
    </row>
    <row r="41" spans="1:3" ht="15" x14ac:dyDescent="0.35">
      <c r="A41" s="125" t="s">
        <v>24</v>
      </c>
      <c r="B41" s="164"/>
      <c r="C41" s="28">
        <v>1916.7</v>
      </c>
    </row>
    <row r="42" spans="1:3" x14ac:dyDescent="0.2">
      <c r="A42" s="125"/>
      <c r="B42" s="164"/>
      <c r="C42" s="25">
        <f>SUM(C38:C41)</f>
        <v>12093.9</v>
      </c>
    </row>
    <row r="43" spans="1:3" x14ac:dyDescent="0.2">
      <c r="A43" s="120"/>
      <c r="B43" s="164"/>
      <c r="C43" s="25"/>
    </row>
    <row r="44" spans="1:3" x14ac:dyDescent="0.2">
      <c r="A44" s="120" t="s">
        <v>25</v>
      </c>
      <c r="B44" s="164"/>
      <c r="C44" s="25">
        <f>+C28+C32+C33+C35-C42</f>
        <v>3343.0000000000018</v>
      </c>
    </row>
    <row r="45" spans="1:3" s="172" customFormat="1" x14ac:dyDescent="0.2">
      <c r="A45" s="120"/>
      <c r="B45" s="164"/>
      <c r="C45" s="25"/>
    </row>
    <row r="46" spans="1:3" s="172" customFormat="1" x14ac:dyDescent="0.2">
      <c r="A46" s="120" t="s">
        <v>26</v>
      </c>
      <c r="B46" s="164"/>
      <c r="C46" s="25"/>
    </row>
    <row r="47" spans="1:3" s="172" customFormat="1" ht="15" x14ac:dyDescent="0.35">
      <c r="A47" s="125" t="s">
        <v>27</v>
      </c>
      <c r="B47" s="164"/>
      <c r="C47" s="28">
        <v>0</v>
      </c>
    </row>
    <row r="48" spans="1:3" s="172" customFormat="1" x14ac:dyDescent="0.2">
      <c r="A48" s="120"/>
      <c r="B48" s="164"/>
      <c r="C48" s="25"/>
    </row>
    <row r="49" spans="1:3" s="172" customFormat="1" ht="15" x14ac:dyDescent="0.35">
      <c r="A49" s="120" t="s">
        <v>28</v>
      </c>
      <c r="B49" s="160"/>
      <c r="C49" s="53">
        <f>+C44+C47</f>
        <v>3343.0000000000018</v>
      </c>
    </row>
    <row r="50" spans="1:3" s="172" customFormat="1" x14ac:dyDescent="0.2">
      <c r="A50" s="120"/>
      <c r="B50" s="164"/>
      <c r="C50" s="25"/>
    </row>
    <row r="52" spans="1:3" x14ac:dyDescent="0.2">
      <c r="C52" s="17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174" customFormat="1" x14ac:dyDescent="0.2">
      <c r="A66" s="102"/>
      <c r="B66" s="173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zoomScale="80" zoomScaleNormal="80" zoomScaleSheetLayoutView="100" workbookViewId="0">
      <selection activeCell="M15" sqref="M15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29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82" t="s">
        <v>30</v>
      </c>
      <c r="D9" s="182"/>
      <c r="E9" s="182"/>
      <c r="I9" s="182" t="s">
        <v>30</v>
      </c>
      <c r="J9" s="182"/>
      <c r="K9" s="182"/>
    </row>
    <row r="10" spans="1:11" s="17" customFormat="1" ht="25.5" x14ac:dyDescent="0.2">
      <c r="A10" s="58" t="s">
        <v>31</v>
      </c>
      <c r="B10" s="59"/>
      <c r="C10" s="60" t="s">
        <v>32</v>
      </c>
      <c r="D10" s="60" t="s">
        <v>33</v>
      </c>
      <c r="E10" s="61" t="s">
        <v>34</v>
      </c>
      <c r="F10" s="62"/>
      <c r="G10" s="63" t="s">
        <v>35</v>
      </c>
      <c r="H10" s="59"/>
      <c r="I10" s="60" t="s">
        <v>32</v>
      </c>
      <c r="J10" s="60" t="s">
        <v>33</v>
      </c>
      <c r="K10" s="61" t="s">
        <v>34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36</v>
      </c>
      <c r="B12" s="65"/>
      <c r="C12" s="66">
        <v>340080.3</v>
      </c>
      <c r="D12" s="66">
        <v>127010.2</v>
      </c>
      <c r="E12" s="66">
        <f>+C12-D12</f>
        <v>213070.09999999998</v>
      </c>
      <c r="G12" s="67"/>
      <c r="H12" s="68"/>
      <c r="I12" s="69"/>
      <c r="J12" s="69"/>
    </row>
    <row r="13" spans="1:11" s="23" customFormat="1" x14ac:dyDescent="0.2">
      <c r="A13" s="70"/>
      <c r="B13" s="65"/>
      <c r="C13" s="25"/>
      <c r="D13" s="25"/>
      <c r="E13" s="25"/>
      <c r="G13" s="32" t="s">
        <v>37</v>
      </c>
      <c r="H13" s="68"/>
      <c r="I13" s="69"/>
      <c r="J13" s="71"/>
      <c r="K13" s="69"/>
    </row>
    <row r="14" spans="1:11" s="23" customFormat="1" x14ac:dyDescent="0.2">
      <c r="A14" s="32" t="s">
        <v>38</v>
      </c>
      <c r="B14" s="65"/>
      <c r="C14" s="72">
        <f>SUM(C16:C19)</f>
        <v>145114</v>
      </c>
      <c r="D14" s="72">
        <f>SUM(D16:D19)</f>
        <v>167227.4</v>
      </c>
      <c r="E14" s="72">
        <f>+C14-D14</f>
        <v>-22113.399999999994</v>
      </c>
      <c r="G14" s="24" t="s">
        <v>39</v>
      </c>
      <c r="H14" s="68"/>
      <c r="I14" s="66">
        <v>1183014.8999999999</v>
      </c>
      <c r="J14" s="73">
        <v>944188</v>
      </c>
      <c r="K14" s="66">
        <f>+I14-J14</f>
        <v>238826.89999999991</v>
      </c>
    </row>
    <row r="15" spans="1:11" s="23" customFormat="1" x14ac:dyDescent="0.2">
      <c r="A15" s="32"/>
      <c r="B15" s="65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40</v>
      </c>
      <c r="B16" s="65"/>
      <c r="C16" s="25">
        <v>67110.399999999994</v>
      </c>
      <c r="D16" s="25">
        <v>88207.099999999991</v>
      </c>
      <c r="E16" s="25">
        <f t="shared" ref="E16:E19" si="0">+C16-D16</f>
        <v>-21096.699999999997</v>
      </c>
      <c r="F16" s="55"/>
      <c r="G16" s="32" t="s">
        <v>41</v>
      </c>
      <c r="H16" s="68"/>
      <c r="I16" s="64">
        <v>23524.9</v>
      </c>
      <c r="J16" s="64">
        <v>24431.4</v>
      </c>
      <c r="K16" s="64">
        <f>+I16-J16</f>
        <v>-906.5</v>
      </c>
    </row>
    <row r="17" spans="1:11" s="23" customFormat="1" x14ac:dyDescent="0.2">
      <c r="A17" s="32" t="s">
        <v>42</v>
      </c>
      <c r="B17" s="65"/>
      <c r="C17" s="25">
        <v>78003.600000000006</v>
      </c>
      <c r="D17" s="25">
        <v>79020.3</v>
      </c>
      <c r="E17" s="25">
        <f t="shared" si="0"/>
        <v>-1016.6999999999971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43</v>
      </c>
      <c r="B18" s="65"/>
      <c r="C18" s="25">
        <v>1617.4</v>
      </c>
      <c r="D18" s="25">
        <v>1617.4</v>
      </c>
      <c r="E18" s="25">
        <f t="shared" si="0"/>
        <v>0</v>
      </c>
      <c r="F18" s="55"/>
      <c r="G18" s="32" t="s">
        <v>44</v>
      </c>
      <c r="H18" s="68"/>
      <c r="I18" s="71">
        <v>1593.7</v>
      </c>
      <c r="J18" s="71">
        <v>1410.4</v>
      </c>
      <c r="K18" s="64">
        <f>+I18-J18</f>
        <v>183.29999999999995</v>
      </c>
    </row>
    <row r="19" spans="1:11" s="23" customFormat="1" ht="15" x14ac:dyDescent="0.35">
      <c r="A19" s="32" t="s">
        <v>45</v>
      </c>
      <c r="B19" s="65"/>
      <c r="C19" s="28">
        <v>-1617.4</v>
      </c>
      <c r="D19" s="28">
        <v>-1617.4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65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46</v>
      </c>
      <c r="B21" s="65"/>
      <c r="C21" s="25">
        <f>+C23+C25</f>
        <v>3482526.0000000005</v>
      </c>
      <c r="D21" s="25">
        <v>3462099.5</v>
      </c>
      <c r="E21" s="25">
        <f>+C21-D21</f>
        <v>20426.500000000466</v>
      </c>
      <c r="G21" s="32" t="s">
        <v>47</v>
      </c>
      <c r="H21" s="68"/>
      <c r="I21" s="71">
        <v>1781.2</v>
      </c>
      <c r="J21" s="71">
        <v>1808.2</v>
      </c>
      <c r="K21" s="64">
        <f>+I21-J21</f>
        <v>-27</v>
      </c>
    </row>
    <row r="22" spans="1:11" s="23" customFormat="1" x14ac:dyDescent="0.2">
      <c r="A22" s="67"/>
      <c r="B22" s="65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48</v>
      </c>
      <c r="B23" s="65"/>
      <c r="C23" s="78">
        <v>4273606.9000000004</v>
      </c>
      <c r="D23" s="78">
        <v>4225726.5</v>
      </c>
      <c r="E23" s="25">
        <f>+C23-D23</f>
        <v>47880.400000000373</v>
      </c>
      <c r="G23" s="32" t="s">
        <v>49</v>
      </c>
      <c r="H23" s="68"/>
      <c r="I23" s="77">
        <v>372896.9</v>
      </c>
      <c r="J23" s="77">
        <v>372288.5</v>
      </c>
      <c r="K23" s="64">
        <f>+I23-J23</f>
        <v>608.40000000002328</v>
      </c>
    </row>
    <row r="24" spans="1:11" s="23" customFormat="1" x14ac:dyDescent="0.2">
      <c r="A24" s="32"/>
      <c r="B24" s="65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50</v>
      </c>
      <c r="B25" s="65"/>
      <c r="C25" s="78">
        <v>-791080.9</v>
      </c>
      <c r="D25" s="78">
        <v>-763627</v>
      </c>
      <c r="E25" s="25">
        <f>+C25-D25</f>
        <v>-27453.900000000023</v>
      </c>
      <c r="G25" s="32" t="s">
        <v>51</v>
      </c>
      <c r="H25" s="68"/>
      <c r="I25" s="79">
        <v>1637.4</v>
      </c>
      <c r="J25" s="79">
        <v>1387.4</v>
      </c>
      <c r="K25" s="80">
        <f>+I25-J25</f>
        <v>250</v>
      </c>
    </row>
    <row r="26" spans="1:11" s="23" customFormat="1" x14ac:dyDescent="0.2">
      <c r="A26" s="70"/>
      <c r="B26" s="65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52</v>
      </c>
      <c r="B27" s="65"/>
      <c r="C27" s="82">
        <v>70568.800000000003</v>
      </c>
      <c r="D27" s="82">
        <v>33463.9</v>
      </c>
      <c r="E27" s="25">
        <f>+C27-D27</f>
        <v>37104.9</v>
      </c>
      <c r="F27" s="55"/>
      <c r="G27" s="83" t="s">
        <v>53</v>
      </c>
      <c r="H27" s="68"/>
      <c r="I27" s="79">
        <f>SUM(I14:I26)</f>
        <v>1584448.9999999995</v>
      </c>
      <c r="J27" s="79">
        <f>SUM(J14:J26)</f>
        <v>1345513.9</v>
      </c>
      <c r="K27" s="79">
        <f>+I27-J27</f>
        <v>238935.09999999963</v>
      </c>
    </row>
    <row r="28" spans="1:11" s="23" customFormat="1" x14ac:dyDescent="0.2">
      <c r="A28" s="84"/>
      <c r="B28" s="65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65"/>
      <c r="C29" s="82"/>
      <c r="D29" s="82"/>
      <c r="E29" s="82"/>
      <c r="F29" s="55"/>
      <c r="G29" s="32" t="s">
        <v>54</v>
      </c>
      <c r="H29" s="68"/>
      <c r="I29" s="55"/>
      <c r="J29" s="55"/>
      <c r="K29" s="55"/>
    </row>
    <row r="30" spans="1:11" s="23" customFormat="1" x14ac:dyDescent="0.2">
      <c r="A30" s="36" t="s">
        <v>55</v>
      </c>
      <c r="B30" s="65"/>
      <c r="C30" s="82">
        <v>26315.200000000001</v>
      </c>
      <c r="D30" s="82">
        <v>26388.2</v>
      </c>
      <c r="E30" s="25">
        <f>+C30-D30</f>
        <v>-73</v>
      </c>
      <c r="F30" s="55"/>
      <c r="G30" s="87" t="s">
        <v>56</v>
      </c>
      <c r="H30" s="68"/>
      <c r="I30" s="71">
        <v>1197218.7</v>
      </c>
      <c r="J30" s="71">
        <v>1197218.7</v>
      </c>
      <c r="K30" s="71">
        <f t="shared" ref="K30:K35" si="1">+I30-J30</f>
        <v>0</v>
      </c>
    </row>
    <row r="31" spans="1:11" s="23" customFormat="1" x14ac:dyDescent="0.2">
      <c r="A31" s="84"/>
      <c r="B31" s="65"/>
      <c r="C31" s="82"/>
      <c r="D31" s="82"/>
      <c r="E31" s="82"/>
      <c r="F31" s="55"/>
      <c r="G31" s="87" t="s">
        <v>57</v>
      </c>
      <c r="H31" s="68"/>
      <c r="I31" s="71">
        <v>550453.9</v>
      </c>
      <c r="J31" s="71">
        <v>390337.7</v>
      </c>
      <c r="K31" s="71">
        <f t="shared" si="1"/>
        <v>160116.20000000001</v>
      </c>
    </row>
    <row r="32" spans="1:11" s="23" customFormat="1" x14ac:dyDescent="0.2">
      <c r="A32" s="36" t="s">
        <v>58</v>
      </c>
      <c r="B32" s="65"/>
      <c r="C32" s="88">
        <v>0</v>
      </c>
      <c r="D32" s="82">
        <v>0</v>
      </c>
      <c r="E32" s="25">
        <f>+C32-D32</f>
        <v>0</v>
      </c>
      <c r="F32" s="55"/>
      <c r="G32" s="87" t="s">
        <v>59</v>
      </c>
      <c r="H32" s="68"/>
      <c r="I32" s="71">
        <v>113389.1</v>
      </c>
      <c r="J32" s="71">
        <v>113389.1</v>
      </c>
      <c r="K32" s="71">
        <f t="shared" si="1"/>
        <v>0</v>
      </c>
    </row>
    <row r="33" spans="1:11" s="23" customFormat="1" x14ac:dyDescent="0.2">
      <c r="A33" s="84"/>
      <c r="B33" s="65"/>
      <c r="C33" s="82"/>
      <c r="D33" s="82"/>
      <c r="E33" s="82"/>
      <c r="F33" s="55"/>
      <c r="G33" s="87" t="s">
        <v>60</v>
      </c>
      <c r="H33" s="68"/>
      <c r="I33" s="71">
        <v>398.4</v>
      </c>
      <c r="J33" s="71">
        <v>398.4</v>
      </c>
      <c r="K33" s="88">
        <f t="shared" si="1"/>
        <v>0</v>
      </c>
    </row>
    <row r="34" spans="1:11" s="23" customFormat="1" x14ac:dyDescent="0.2">
      <c r="A34" s="36" t="s">
        <v>61</v>
      </c>
      <c r="B34" s="65"/>
      <c r="C34" s="82">
        <v>986.8</v>
      </c>
      <c r="D34" s="82">
        <v>1090</v>
      </c>
      <c r="E34" s="25">
        <f>+C34-D34</f>
        <v>-103.20000000000005</v>
      </c>
      <c r="F34" s="55"/>
      <c r="G34" s="87" t="s">
        <v>62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65"/>
      <c r="C35" s="82"/>
      <c r="D35" s="82"/>
      <c r="E35" s="82"/>
      <c r="F35" s="55"/>
      <c r="G35" s="87" t="s">
        <v>63</v>
      </c>
      <c r="H35" s="68"/>
      <c r="I35" s="89">
        <v>9259.6</v>
      </c>
      <c r="J35" s="89">
        <v>160116.20000000001</v>
      </c>
      <c r="K35" s="80">
        <f t="shared" si="1"/>
        <v>-150856.6</v>
      </c>
    </row>
    <row r="36" spans="1:11" s="23" customFormat="1" ht="15" x14ac:dyDescent="0.35">
      <c r="A36" s="36" t="s">
        <v>64</v>
      </c>
      <c r="B36" s="65"/>
      <c r="C36" s="90">
        <v>530.6</v>
      </c>
      <c r="D36" s="90">
        <v>647.79999999999995</v>
      </c>
      <c r="E36" s="90">
        <f>+C36-D36</f>
        <v>-117.19999999999993</v>
      </c>
      <c r="F36" s="55"/>
    </row>
    <row r="37" spans="1:11" s="23" customFormat="1" x14ac:dyDescent="0.2">
      <c r="A37" s="32"/>
      <c r="B37" s="65"/>
      <c r="C37" s="82"/>
      <c r="D37" s="82"/>
      <c r="E37" s="82"/>
      <c r="F37" s="55"/>
      <c r="I37" s="81"/>
    </row>
    <row r="38" spans="1:11" s="23" customFormat="1" ht="15" x14ac:dyDescent="0.35">
      <c r="A38" s="32"/>
      <c r="B38" s="65"/>
      <c r="C38" s="82"/>
      <c r="D38" s="82"/>
      <c r="E38" s="82"/>
      <c r="F38" s="55"/>
      <c r="G38" s="83" t="s">
        <v>65</v>
      </c>
      <c r="I38" s="79">
        <f>SUM(I30:I37)</f>
        <v>2481672.7000000002</v>
      </c>
      <c r="J38" s="79">
        <f>SUM(J30:J37)</f>
        <v>2472413.1</v>
      </c>
      <c r="K38" s="79">
        <f>+I38-J38</f>
        <v>9259.6000000000931</v>
      </c>
    </row>
    <row r="39" spans="1:11" s="23" customFormat="1" x14ac:dyDescent="0.2">
      <c r="A39" s="32"/>
      <c r="B39" s="65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66</v>
      </c>
      <c r="C40" s="92">
        <f>+C36+C34+C32+C30+C27+C21+C14+C12</f>
        <v>4066121.7</v>
      </c>
      <c r="D40" s="92">
        <f>+D36+D34+D32+D30+D27+D21+D14+D12</f>
        <v>3817927</v>
      </c>
      <c r="E40" s="92">
        <f>+C40-D40</f>
        <v>248194.70000000019</v>
      </c>
      <c r="F40" s="55"/>
      <c r="G40" s="93" t="s">
        <v>67</v>
      </c>
      <c r="H40" s="6"/>
      <c r="I40" s="92">
        <f>+I27+I38</f>
        <v>4066121.6999999997</v>
      </c>
      <c r="J40" s="92">
        <f>+J27+J38</f>
        <v>3817927</v>
      </c>
      <c r="K40" s="92">
        <f>+I40-J40</f>
        <v>248194.69999999972</v>
      </c>
    </row>
    <row r="41" spans="1:11" s="23" customFormat="1" x14ac:dyDescent="0.2">
      <c r="D41" s="94"/>
      <c r="E41" s="94"/>
      <c r="F41" s="55"/>
    </row>
  </sheetData>
  <mergeCells count="2">
    <mergeCell ref="C9:E9"/>
    <mergeCell ref="I9:K9"/>
  </mergeCells>
  <pageMargins left="0.98425196850393704" right="0.51181102362204722" top="0.98425196850393704" bottom="0.78740157480314965" header="0.51181102362204722" footer="0.51181102362204722"/>
  <pageSetup scale="39" firstPageNumber="3" orientation="landscape" useFirstPageNumber="1" r:id="rId1"/>
  <headerFooter>
    <oddFooter>&amp;C&amp;"Verdana,Normal"- &amp;P 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D28" workbookViewId="0">
      <selection activeCell="D28" sqref="A1:XFD1048576"/>
    </sheetView>
  </sheetViews>
  <sheetFormatPr baseColWidth="10" defaultColWidth="8" defaultRowHeight="12.75" x14ac:dyDescent="0.2"/>
  <cols>
    <col min="1" max="1" width="73.5703125" style="102" customWidth="1"/>
    <col min="2" max="2" width="8.140625" style="102" bestFit="1" customWidth="1"/>
    <col min="3" max="4" width="17.7109375" style="102" bestFit="1" customWidth="1"/>
    <col min="5" max="5" width="16.85546875" style="102" customWidth="1"/>
    <col min="6" max="6" width="4.85546875" style="102" customWidth="1"/>
    <col min="7" max="7" width="56.85546875" style="102" bestFit="1" customWidth="1"/>
    <col min="8" max="8" width="8.140625" style="102" bestFit="1" customWidth="1"/>
    <col min="9" max="10" width="17.7109375" style="102" bestFit="1" customWidth="1"/>
    <col min="11" max="11" width="16.28515625" style="102" customWidth="1"/>
    <col min="12" max="12" width="14.85546875" style="102" bestFit="1" customWidth="1"/>
    <col min="13" max="16384" width="8" style="102"/>
  </cols>
  <sheetData>
    <row r="1" spans="1:16" s="99" customFormat="1" ht="15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  <c r="O1" s="98"/>
      <c r="P1" s="98"/>
    </row>
    <row r="2" spans="1:16" s="99" customFormat="1" ht="15.75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8"/>
      <c r="P2" s="98"/>
    </row>
    <row r="3" spans="1:16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1"/>
      <c r="N3" s="101"/>
      <c r="O3" s="101"/>
      <c r="P3" s="101"/>
    </row>
    <row r="4" spans="1:16" s="106" customFormat="1" ht="14.25" x14ac:dyDescent="0.2">
      <c r="A4" s="103" t="s">
        <v>94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5"/>
      <c r="N4" s="105"/>
      <c r="O4" s="105"/>
      <c r="P4" s="105"/>
    </row>
    <row r="5" spans="1:16" s="108" customFormat="1" ht="14.25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6" s="109" customFormat="1" x14ac:dyDescent="0.2"/>
    <row r="7" spans="1:16" s="110" customFormat="1" x14ac:dyDescent="0.2"/>
    <row r="8" spans="1:16" x14ac:dyDescent="0.2">
      <c r="O8" s="111"/>
    </row>
    <row r="9" spans="1:16" x14ac:dyDescent="0.2">
      <c r="C9" s="183" t="s">
        <v>30</v>
      </c>
      <c r="D9" s="183"/>
      <c r="E9" s="183"/>
      <c r="I9" s="183" t="s">
        <v>30</v>
      </c>
      <c r="J9" s="183"/>
      <c r="K9" s="183"/>
    </row>
    <row r="10" spans="1:16" s="109" customFormat="1" ht="25.5" x14ac:dyDescent="0.2">
      <c r="A10" s="112" t="s">
        <v>31</v>
      </c>
      <c r="B10" s="113"/>
      <c r="C10" s="114" t="s">
        <v>95</v>
      </c>
      <c r="D10" s="114" t="s">
        <v>92</v>
      </c>
      <c r="E10" s="115" t="s">
        <v>34</v>
      </c>
      <c r="F10" s="116"/>
      <c r="G10" s="117" t="s">
        <v>35</v>
      </c>
      <c r="H10" s="113"/>
      <c r="I10" s="114" t="s">
        <v>95</v>
      </c>
      <c r="J10" s="114" t="s">
        <v>92</v>
      </c>
      <c r="K10" s="115" t="s">
        <v>34</v>
      </c>
    </row>
    <row r="11" spans="1:16" s="119" customFormat="1" x14ac:dyDescent="0.2">
      <c r="A11" s="118"/>
      <c r="E11" s="64"/>
      <c r="G11" s="118"/>
    </row>
    <row r="12" spans="1:16" s="119" customFormat="1" x14ac:dyDescent="0.2">
      <c r="A12" s="120" t="s">
        <v>36</v>
      </c>
      <c r="B12" s="121"/>
      <c r="C12" s="66">
        <v>159617</v>
      </c>
      <c r="D12" s="66">
        <v>342303.9</v>
      </c>
      <c r="E12" s="66">
        <f>+C12-D12</f>
        <v>-182686.90000000002</v>
      </c>
      <c r="G12" s="122"/>
      <c r="H12" s="123"/>
      <c r="I12" s="69"/>
      <c r="J12" s="69"/>
    </row>
    <row r="13" spans="1:16" s="119" customFormat="1" x14ac:dyDescent="0.2">
      <c r="A13" s="124"/>
      <c r="B13" s="121"/>
      <c r="C13" s="25"/>
      <c r="D13" s="25"/>
      <c r="E13" s="25"/>
      <c r="G13" s="120" t="s">
        <v>37</v>
      </c>
      <c r="H13" s="123"/>
      <c r="I13" s="69"/>
      <c r="J13" s="71"/>
      <c r="K13" s="69"/>
    </row>
    <row r="14" spans="1:16" s="119" customFormat="1" x14ac:dyDescent="0.2">
      <c r="A14" s="120" t="s">
        <v>38</v>
      </c>
      <c r="B14" s="121"/>
      <c r="C14" s="72">
        <f>SUM(C16:C19)</f>
        <v>245104.7</v>
      </c>
      <c r="D14" s="72">
        <f>SUM(D16:D19)</f>
        <v>214402.4</v>
      </c>
      <c r="E14" s="72">
        <f>+C14-D14</f>
        <v>30702.300000000017</v>
      </c>
      <c r="G14" s="125" t="s">
        <v>39</v>
      </c>
      <c r="H14" s="123"/>
      <c r="I14" s="66">
        <v>1203092</v>
      </c>
      <c r="J14" s="66">
        <v>1252309.1000000001</v>
      </c>
      <c r="K14" s="66">
        <f>+I14-J14</f>
        <v>-49217.100000000093</v>
      </c>
    </row>
    <row r="15" spans="1:16" s="119" customFormat="1" x14ac:dyDescent="0.2">
      <c r="A15" s="120"/>
      <c r="B15" s="121"/>
      <c r="C15" s="72"/>
      <c r="D15" s="72"/>
      <c r="E15" s="25"/>
      <c r="F15" s="55"/>
      <c r="G15" s="126"/>
      <c r="H15" s="123"/>
      <c r="I15" s="64"/>
      <c r="J15" s="64"/>
      <c r="K15" s="64"/>
    </row>
    <row r="16" spans="1:16" s="119" customFormat="1" x14ac:dyDescent="0.2">
      <c r="A16" s="120" t="s">
        <v>40</v>
      </c>
      <c r="B16" s="121"/>
      <c r="C16" s="25">
        <v>15299.7</v>
      </c>
      <c r="D16" s="25">
        <v>15244.9</v>
      </c>
      <c r="E16" s="25">
        <f t="shared" ref="E16:E19" si="0">+C16-D16</f>
        <v>54.800000000001091</v>
      </c>
      <c r="F16" s="55"/>
      <c r="G16" s="120" t="s">
        <v>41</v>
      </c>
      <c r="H16" s="123"/>
      <c r="I16" s="64">
        <v>30196.2</v>
      </c>
      <c r="J16" s="64">
        <v>32763.5</v>
      </c>
      <c r="K16" s="64">
        <f>+I16-J16</f>
        <v>-2567.2999999999993</v>
      </c>
    </row>
    <row r="17" spans="1:11" s="119" customFormat="1" x14ac:dyDescent="0.2">
      <c r="A17" s="120" t="s">
        <v>42</v>
      </c>
      <c r="B17" s="121"/>
      <c r="C17" s="25">
        <v>229805</v>
      </c>
      <c r="D17" s="25">
        <v>199157.5</v>
      </c>
      <c r="E17" s="25">
        <f t="shared" si="0"/>
        <v>30647.5</v>
      </c>
      <c r="F17" s="55"/>
      <c r="G17" s="126"/>
      <c r="H17" s="123"/>
      <c r="I17" s="64"/>
      <c r="J17" s="64"/>
      <c r="K17" s="64"/>
    </row>
    <row r="18" spans="1:11" s="119" customFormat="1" x14ac:dyDescent="0.2">
      <c r="A18" s="120" t="s">
        <v>43</v>
      </c>
      <c r="B18" s="121"/>
      <c r="C18" s="25">
        <v>1617.4</v>
      </c>
      <c r="D18" s="25">
        <v>1617.4</v>
      </c>
      <c r="E18" s="25">
        <f t="shared" si="0"/>
        <v>0</v>
      </c>
      <c r="F18" s="55"/>
      <c r="G18" s="120" t="s">
        <v>83</v>
      </c>
      <c r="H18" s="123"/>
      <c r="I18" s="71">
        <v>2674.6</v>
      </c>
      <c r="J18" s="71">
        <v>2518.4</v>
      </c>
      <c r="K18" s="64">
        <f>+I18-J18</f>
        <v>156.19999999999982</v>
      </c>
    </row>
    <row r="19" spans="1:11" s="119" customFormat="1" ht="15" x14ac:dyDescent="0.35">
      <c r="A19" s="120" t="s">
        <v>45</v>
      </c>
      <c r="B19" s="121"/>
      <c r="C19" s="28">
        <v>-1617.4</v>
      </c>
      <c r="D19" s="28">
        <v>-1617.4</v>
      </c>
      <c r="E19" s="28">
        <f t="shared" si="0"/>
        <v>0</v>
      </c>
      <c r="F19" s="127"/>
      <c r="G19" s="120"/>
      <c r="H19" s="123"/>
      <c r="I19" s="64"/>
      <c r="J19" s="64"/>
      <c r="K19" s="64"/>
    </row>
    <row r="20" spans="1:11" s="119" customFormat="1" x14ac:dyDescent="0.2">
      <c r="A20" s="124"/>
      <c r="B20" s="121"/>
      <c r="C20" s="72"/>
      <c r="D20" s="72"/>
      <c r="E20" s="76"/>
      <c r="F20" s="55"/>
      <c r="G20" s="126"/>
      <c r="H20" s="123"/>
      <c r="I20" s="64"/>
      <c r="J20" s="64"/>
      <c r="K20" s="64"/>
    </row>
    <row r="21" spans="1:11" s="119" customFormat="1" x14ac:dyDescent="0.2">
      <c r="A21" s="120" t="s">
        <v>46</v>
      </c>
      <c r="B21" s="121"/>
      <c r="C21" s="25">
        <f>SUM(C23:C25)</f>
        <v>3923529.9</v>
      </c>
      <c r="D21" s="25">
        <f>SUM(D23:D25)</f>
        <v>3816378.3</v>
      </c>
      <c r="E21" s="25">
        <f>+C21-D21</f>
        <v>107151.60000000009</v>
      </c>
      <c r="G21" s="120" t="s">
        <v>47</v>
      </c>
      <c r="H21" s="123"/>
      <c r="I21" s="71">
        <v>1617.8</v>
      </c>
      <c r="J21" s="71">
        <v>1620.7</v>
      </c>
      <c r="K21" s="64">
        <f>+I21-J21</f>
        <v>-2.9000000000000909</v>
      </c>
    </row>
    <row r="22" spans="1:11" s="119" customFormat="1" x14ac:dyDescent="0.2">
      <c r="A22" s="122"/>
      <c r="B22" s="121"/>
      <c r="C22" s="25"/>
      <c r="D22" s="25"/>
      <c r="E22" s="25"/>
      <c r="F22" s="55"/>
      <c r="G22" s="126"/>
      <c r="H22" s="123"/>
      <c r="I22" s="77"/>
      <c r="J22" s="77"/>
      <c r="K22" s="77"/>
    </row>
    <row r="23" spans="1:11" s="119" customFormat="1" x14ac:dyDescent="0.2">
      <c r="A23" s="120" t="s">
        <v>48</v>
      </c>
      <c r="B23" s="121"/>
      <c r="C23" s="78">
        <v>4814501</v>
      </c>
      <c r="D23" s="78">
        <v>4672699.3</v>
      </c>
      <c r="E23" s="25">
        <f>+C23-D23</f>
        <v>141801.70000000019</v>
      </c>
      <c r="G23" s="120" t="s">
        <v>49</v>
      </c>
      <c r="H23" s="123"/>
      <c r="I23" s="77">
        <v>565789.5</v>
      </c>
      <c r="J23" s="77">
        <v>559551.6</v>
      </c>
      <c r="K23" s="64">
        <f>+I23-J23</f>
        <v>6237.9000000000233</v>
      </c>
    </row>
    <row r="24" spans="1:11" s="119" customFormat="1" x14ac:dyDescent="0.2">
      <c r="A24" s="120"/>
      <c r="B24" s="121"/>
      <c r="C24" s="78"/>
      <c r="D24" s="78"/>
      <c r="E24" s="25"/>
      <c r="F24" s="55"/>
      <c r="G24" s="120"/>
      <c r="H24" s="123"/>
      <c r="I24" s="77"/>
      <c r="J24" s="77"/>
      <c r="K24" s="77"/>
    </row>
    <row r="25" spans="1:11" s="119" customFormat="1" ht="15" x14ac:dyDescent="0.35">
      <c r="A25" s="120" t="s">
        <v>50</v>
      </c>
      <c r="B25" s="121"/>
      <c r="C25" s="78">
        <v>-890971.1</v>
      </c>
      <c r="D25" s="78">
        <v>-856321</v>
      </c>
      <c r="E25" s="25">
        <f>+C25-D25</f>
        <v>-34650.099999999977</v>
      </c>
      <c r="G25" s="120" t="s">
        <v>51</v>
      </c>
      <c r="H25" s="123"/>
      <c r="I25" s="79">
        <v>1589.3</v>
      </c>
      <c r="J25" s="79">
        <v>1585.9</v>
      </c>
      <c r="K25" s="80">
        <f>+I25-J25</f>
        <v>3.3999999999998636</v>
      </c>
    </row>
    <row r="26" spans="1:11" s="119" customFormat="1" x14ac:dyDescent="0.2">
      <c r="A26" s="124"/>
      <c r="B26" s="121"/>
      <c r="C26" s="25"/>
      <c r="D26" s="25"/>
      <c r="E26" s="25"/>
      <c r="F26" s="55"/>
      <c r="G26" s="118"/>
      <c r="H26" s="123"/>
      <c r="I26" s="128"/>
      <c r="J26" s="128"/>
      <c r="K26" s="64"/>
    </row>
    <row r="27" spans="1:11" s="119" customFormat="1" ht="15" x14ac:dyDescent="0.35">
      <c r="A27" s="129" t="s">
        <v>52</v>
      </c>
      <c r="B27" s="121"/>
      <c r="C27" s="82">
        <v>85792.7</v>
      </c>
      <c r="D27" s="82">
        <v>82246.600000000006</v>
      </c>
      <c r="E27" s="25">
        <f>+C27-D27</f>
        <v>3546.0999999999913</v>
      </c>
      <c r="F27" s="55"/>
      <c r="G27" s="130" t="s">
        <v>53</v>
      </c>
      <c r="H27" s="123"/>
      <c r="I27" s="79">
        <f>SUM(I14:I26)</f>
        <v>1804959.4000000001</v>
      </c>
      <c r="J27" s="79">
        <f>SUM(J14:J26)</f>
        <v>1850349.1999999997</v>
      </c>
      <c r="K27" s="79">
        <f>+I27-J27</f>
        <v>-45389.799999999581</v>
      </c>
    </row>
    <row r="28" spans="1:11" s="119" customFormat="1" x14ac:dyDescent="0.2">
      <c r="A28" s="131"/>
      <c r="B28" s="121"/>
      <c r="C28" s="25"/>
      <c r="D28" s="25"/>
      <c r="E28" s="82"/>
      <c r="F28" s="55"/>
      <c r="G28" s="118"/>
      <c r="H28" s="123"/>
      <c r="I28" s="132"/>
      <c r="J28" s="132"/>
      <c r="K28" s="86"/>
    </row>
    <row r="29" spans="1:11" s="119" customFormat="1" x14ac:dyDescent="0.2">
      <c r="A29" s="131"/>
      <c r="B29" s="121"/>
      <c r="C29" s="82"/>
      <c r="D29" s="82"/>
      <c r="E29" s="82"/>
      <c r="F29" s="55"/>
      <c r="G29" s="120" t="s">
        <v>54</v>
      </c>
      <c r="H29" s="123"/>
      <c r="I29" s="55"/>
      <c r="J29" s="55"/>
      <c r="K29" s="55"/>
    </row>
    <row r="30" spans="1:11" s="119" customFormat="1" x14ac:dyDescent="0.2">
      <c r="A30" s="129" t="s">
        <v>55</v>
      </c>
      <c r="B30" s="121"/>
      <c r="C30" s="82">
        <v>25901.1</v>
      </c>
      <c r="D30" s="82">
        <v>25972.6</v>
      </c>
      <c r="E30" s="25">
        <f>+C30-D30</f>
        <v>-71.5</v>
      </c>
      <c r="F30" s="55"/>
      <c r="G30" s="133" t="s">
        <v>56</v>
      </c>
      <c r="H30" s="123"/>
      <c r="I30" s="71">
        <v>1315534.3</v>
      </c>
      <c r="J30" s="71">
        <v>1315026.7</v>
      </c>
      <c r="K30" s="71">
        <f t="shared" ref="K30:K35" si="1">+I30-J30</f>
        <v>507.60000000009313</v>
      </c>
    </row>
    <row r="31" spans="1:11" s="119" customFormat="1" x14ac:dyDescent="0.2">
      <c r="A31" s="131"/>
      <c r="B31" s="121"/>
      <c r="C31" s="82"/>
      <c r="D31" s="82"/>
      <c r="E31" s="82"/>
      <c r="F31" s="55"/>
      <c r="G31" s="133" t="s">
        <v>57</v>
      </c>
      <c r="H31" s="123"/>
      <c r="I31" s="71">
        <v>435323.9</v>
      </c>
      <c r="J31" s="71">
        <v>435323.9</v>
      </c>
      <c r="K31" s="71">
        <f t="shared" si="1"/>
        <v>0</v>
      </c>
    </row>
    <row r="32" spans="1:11" s="119" customFormat="1" x14ac:dyDescent="0.2">
      <c r="A32" s="129" t="s">
        <v>58</v>
      </c>
      <c r="B32" s="121"/>
      <c r="C32" s="88">
        <v>0</v>
      </c>
      <c r="D32" s="82">
        <v>0</v>
      </c>
      <c r="E32" s="25">
        <f>+C32-D32</f>
        <v>0</v>
      </c>
      <c r="F32" s="55"/>
      <c r="G32" s="133" t="s">
        <v>59</v>
      </c>
      <c r="H32" s="123"/>
      <c r="I32" s="71">
        <v>113389.1</v>
      </c>
      <c r="J32" s="71">
        <v>113389.1</v>
      </c>
      <c r="K32" s="71">
        <f t="shared" si="1"/>
        <v>0</v>
      </c>
    </row>
    <row r="33" spans="1:15" s="119" customFormat="1" x14ac:dyDescent="0.2">
      <c r="A33" s="131"/>
      <c r="B33" s="121"/>
      <c r="C33" s="82"/>
      <c r="D33" s="82"/>
      <c r="E33" s="82"/>
      <c r="F33" s="55"/>
      <c r="G33" s="133" t="s">
        <v>60</v>
      </c>
      <c r="H33" s="123"/>
      <c r="I33" s="71">
        <v>398.5</v>
      </c>
      <c r="J33" s="71">
        <v>398.5</v>
      </c>
      <c r="K33" s="88">
        <f t="shared" si="1"/>
        <v>0</v>
      </c>
    </row>
    <row r="34" spans="1:15" s="119" customFormat="1" x14ac:dyDescent="0.2">
      <c r="A34" s="129" t="s">
        <v>61</v>
      </c>
      <c r="B34" s="121"/>
      <c r="C34" s="82">
        <v>1475</v>
      </c>
      <c r="D34" s="82">
        <v>1608.4</v>
      </c>
      <c r="E34" s="25">
        <f>+C34-D34</f>
        <v>-133.40000000000009</v>
      </c>
      <c r="F34" s="55"/>
      <c r="G34" s="133" t="s">
        <v>62</v>
      </c>
      <c r="H34" s="123"/>
      <c r="I34" s="71">
        <v>610953</v>
      </c>
      <c r="J34" s="71">
        <v>610953</v>
      </c>
      <c r="K34" s="71">
        <f t="shared" si="1"/>
        <v>0</v>
      </c>
    </row>
    <row r="35" spans="1:15" s="119" customFormat="1" ht="15" x14ac:dyDescent="0.35">
      <c r="A35" s="129"/>
      <c r="B35" s="121"/>
      <c r="C35" s="82"/>
      <c r="D35" s="82"/>
      <c r="E35" s="82"/>
      <c r="F35" s="55"/>
      <c r="G35" s="133" t="s">
        <v>63</v>
      </c>
      <c r="H35" s="123"/>
      <c r="I35" s="89">
        <v>160966.20000000001</v>
      </c>
      <c r="J35" s="89">
        <v>157623.20000000001</v>
      </c>
      <c r="K35" s="80">
        <f t="shared" si="1"/>
        <v>3343</v>
      </c>
    </row>
    <row r="36" spans="1:15" s="119" customFormat="1" ht="15" x14ac:dyDescent="0.35">
      <c r="A36" s="129" t="s">
        <v>64</v>
      </c>
      <c r="B36" s="121"/>
      <c r="C36" s="90">
        <v>104</v>
      </c>
      <c r="D36" s="90">
        <v>151.4</v>
      </c>
      <c r="E36" s="90">
        <f>+C36-D36</f>
        <v>-47.400000000000006</v>
      </c>
      <c r="F36" s="55"/>
    </row>
    <row r="37" spans="1:15" s="119" customFormat="1" x14ac:dyDescent="0.2">
      <c r="A37" s="120"/>
      <c r="B37" s="121"/>
      <c r="C37" s="82"/>
      <c r="D37" s="82"/>
      <c r="E37" s="82"/>
      <c r="F37" s="55"/>
      <c r="I37" s="128"/>
      <c r="L37" s="118"/>
    </row>
    <row r="38" spans="1:15" s="119" customFormat="1" ht="15" x14ac:dyDescent="0.35">
      <c r="A38" s="120"/>
      <c r="B38" s="121"/>
      <c r="C38" s="82"/>
      <c r="D38" s="82"/>
      <c r="E38" s="82"/>
      <c r="F38" s="55"/>
      <c r="G38" s="130" t="s">
        <v>65</v>
      </c>
      <c r="I38" s="79">
        <f>SUM(I30:I37)</f>
        <v>2636565.0000000005</v>
      </c>
      <c r="J38" s="79">
        <f>SUM(J30:J37)</f>
        <v>2632714.4000000004</v>
      </c>
      <c r="K38" s="79">
        <f>+I38-J38</f>
        <v>3850.6000000000931</v>
      </c>
    </row>
    <row r="39" spans="1:15" s="119" customFormat="1" x14ac:dyDescent="0.2">
      <c r="A39" s="120"/>
      <c r="B39" s="121"/>
      <c r="C39" s="82"/>
      <c r="D39" s="82"/>
      <c r="E39" s="82"/>
      <c r="F39" s="55"/>
      <c r="G39" s="130"/>
      <c r="I39" s="71"/>
      <c r="J39" s="71"/>
      <c r="K39" s="71">
        <f>+I39-J39</f>
        <v>0</v>
      </c>
    </row>
    <row r="40" spans="1:15" s="119" customFormat="1" ht="15" x14ac:dyDescent="0.35">
      <c r="A40" s="134" t="s">
        <v>66</v>
      </c>
      <c r="C40" s="92">
        <f>+C36+C34+C32+C30+C27+C21+C14+C12</f>
        <v>4441524.3999999994</v>
      </c>
      <c r="D40" s="92">
        <f>+D36+D34+D32+D30+D27+D21+D14+D12</f>
        <v>4483063.5999999996</v>
      </c>
      <c r="E40" s="92">
        <f>+C40-D40</f>
        <v>-41539.200000000186</v>
      </c>
      <c r="F40" s="55"/>
      <c r="G40" s="135" t="s">
        <v>67</v>
      </c>
      <c r="H40" s="102"/>
      <c r="I40" s="92">
        <f>+I27+I38</f>
        <v>4441524.4000000004</v>
      </c>
      <c r="J40" s="92">
        <f>+J27+J38</f>
        <v>4483063.5999999996</v>
      </c>
      <c r="K40" s="92">
        <f>+I40-J40</f>
        <v>-41539.199999999255</v>
      </c>
    </row>
    <row r="41" spans="1:15" s="119" customFormat="1" x14ac:dyDescent="0.2">
      <c r="D41" s="94"/>
      <c r="E41" s="94"/>
      <c r="F41" s="55"/>
    </row>
    <row r="42" spans="1:15" s="119" customFormat="1" x14ac:dyDescent="0.2">
      <c r="A42" s="136"/>
      <c r="D42" s="96"/>
      <c r="E42" s="96"/>
      <c r="F42" s="55"/>
      <c r="G42" s="102"/>
      <c r="H42" s="102"/>
      <c r="I42" s="102"/>
      <c r="J42" s="102"/>
      <c r="K42" s="102"/>
    </row>
    <row r="43" spans="1:15" s="119" customFormat="1" x14ac:dyDescent="0.2">
      <c r="A43" s="102"/>
      <c r="B43" s="102"/>
      <c r="C43" s="180"/>
      <c r="D43" s="137"/>
      <c r="E43" s="102"/>
      <c r="F43" s="55"/>
      <c r="G43" s="138"/>
      <c r="H43" s="102"/>
      <c r="I43" s="176"/>
      <c r="J43" s="139">
        <v>0</v>
      </c>
      <c r="K43" s="140">
        <v>0</v>
      </c>
      <c r="L43" s="141"/>
      <c r="M43" s="141"/>
      <c r="N43" s="141"/>
      <c r="O43" s="141"/>
    </row>
    <row r="44" spans="1:15" s="119" customFormat="1" x14ac:dyDescent="0.2">
      <c r="A44" s="102"/>
      <c r="B44" s="102"/>
      <c r="C44" s="142"/>
      <c r="D44" s="142"/>
      <c r="E44" s="142"/>
      <c r="F44" s="102"/>
      <c r="G44" s="102"/>
      <c r="H44" s="102"/>
      <c r="I44" s="142"/>
      <c r="J44" s="142"/>
      <c r="K44" s="142"/>
    </row>
    <row r="45" spans="1:15" s="119" customFormat="1" x14ac:dyDescent="0.2">
      <c r="A45" s="102"/>
      <c r="B45" s="102"/>
      <c r="C45" s="142"/>
      <c r="D45" s="142"/>
      <c r="E45" s="142"/>
      <c r="F45" s="143"/>
      <c r="G45" s="102"/>
      <c r="H45" s="102"/>
      <c r="I45" s="142"/>
      <c r="J45" s="142"/>
      <c r="K45" s="142"/>
    </row>
    <row r="46" spans="1:15" s="119" customFormat="1" x14ac:dyDescent="0.2">
      <c r="A46" s="102"/>
      <c r="B46" s="102"/>
      <c r="C46" s="142"/>
      <c r="D46" s="142"/>
      <c r="E46" s="142"/>
      <c r="F46" s="142"/>
      <c r="G46" s="102"/>
      <c r="H46" s="102"/>
      <c r="I46" s="142"/>
      <c r="J46" s="144"/>
      <c r="K46" s="142"/>
    </row>
    <row r="47" spans="1:15" x14ac:dyDescent="0.2">
      <c r="C47" s="142"/>
      <c r="D47" s="142"/>
      <c r="E47" s="142"/>
      <c r="F47" s="142"/>
      <c r="I47" s="142"/>
      <c r="J47" s="145"/>
      <c r="K47" s="142"/>
    </row>
    <row r="48" spans="1:15" x14ac:dyDescent="0.2">
      <c r="C48" s="142"/>
      <c r="D48" s="142"/>
      <c r="E48" s="142"/>
      <c r="F48" s="142"/>
      <c r="I48" s="142"/>
      <c r="J48" s="142"/>
      <c r="K48" s="142"/>
    </row>
    <row r="49" spans="1:11" x14ac:dyDescent="0.2">
      <c r="C49" s="142"/>
      <c r="D49" s="142"/>
      <c r="E49" s="142"/>
      <c r="F49" s="142"/>
      <c r="I49" s="142"/>
      <c r="J49" s="142"/>
      <c r="K49" s="142"/>
    </row>
    <row r="50" spans="1:11" x14ac:dyDescent="0.2">
      <c r="C50" s="142"/>
      <c r="D50" s="142"/>
      <c r="E50" s="142"/>
      <c r="F50" s="142"/>
      <c r="I50" s="142"/>
      <c r="J50" s="142"/>
      <c r="K50" s="142"/>
    </row>
    <row r="51" spans="1:11" x14ac:dyDescent="0.2">
      <c r="C51" s="142"/>
      <c r="D51" s="142"/>
      <c r="E51" s="142"/>
      <c r="F51" s="143"/>
      <c r="I51" s="142"/>
      <c r="J51" s="142"/>
      <c r="K51" s="142"/>
    </row>
    <row r="52" spans="1:11" x14ac:dyDescent="0.2">
      <c r="C52" s="142"/>
      <c r="D52" s="142"/>
      <c r="E52" s="142"/>
      <c r="F52" s="143"/>
      <c r="I52" s="142"/>
      <c r="J52" s="142"/>
      <c r="K52" s="142"/>
    </row>
    <row r="53" spans="1:11" x14ac:dyDescent="0.2">
      <c r="A53" s="146"/>
      <c r="B53" s="146"/>
      <c r="C53" s="147"/>
      <c r="D53" s="142"/>
      <c r="E53" s="142"/>
      <c r="F53" s="143"/>
      <c r="I53" s="142"/>
      <c r="J53" s="142"/>
      <c r="K53" s="142"/>
    </row>
    <row r="54" spans="1:11" x14ac:dyDescent="0.2">
      <c r="A54" s="148"/>
      <c r="F54" s="143"/>
      <c r="J54" s="142"/>
      <c r="K54" s="142"/>
    </row>
    <row r="55" spans="1:11" x14ac:dyDescent="0.2">
      <c r="A55" s="148"/>
      <c r="F55" s="142"/>
      <c r="I55" s="142"/>
      <c r="J55" s="142"/>
      <c r="K55" s="142"/>
    </row>
    <row r="56" spans="1:11" x14ac:dyDescent="0.2">
      <c r="A56" s="119"/>
      <c r="B56" s="119"/>
      <c r="C56" s="119"/>
      <c r="D56" s="119"/>
      <c r="E56" s="119"/>
      <c r="F56" s="142"/>
      <c r="I56" s="142"/>
      <c r="J56" s="142"/>
      <c r="K56" s="142"/>
    </row>
    <row r="57" spans="1:11" x14ac:dyDescent="0.2">
      <c r="A57" s="119"/>
      <c r="B57" s="119"/>
      <c r="C57" s="119"/>
      <c r="D57" s="119"/>
      <c r="E57" s="119"/>
      <c r="F57" s="142"/>
      <c r="I57" s="142"/>
      <c r="J57" s="149"/>
      <c r="K57" s="149"/>
    </row>
    <row r="58" spans="1:11" x14ac:dyDescent="0.2">
      <c r="A58" s="119"/>
      <c r="B58" s="119"/>
      <c r="C58" s="119"/>
      <c r="D58" s="119"/>
      <c r="E58" s="119"/>
      <c r="F58" s="142"/>
      <c r="I58" s="142"/>
      <c r="J58" s="149"/>
      <c r="K58" s="142"/>
    </row>
    <row r="59" spans="1:11" x14ac:dyDescent="0.2">
      <c r="A59" s="119"/>
      <c r="B59" s="119"/>
      <c r="C59" s="119"/>
      <c r="D59" s="150"/>
      <c r="E59" s="132"/>
      <c r="F59" s="142"/>
      <c r="J59" s="137"/>
      <c r="K59" s="137"/>
    </row>
    <row r="60" spans="1:11" x14ac:dyDescent="0.2">
      <c r="A60" s="119"/>
      <c r="B60" s="119"/>
      <c r="C60" s="119"/>
      <c r="D60" s="119"/>
      <c r="E60" s="119"/>
      <c r="F60" s="142"/>
      <c r="I60" s="142"/>
      <c r="J60" s="142"/>
      <c r="K60" s="142"/>
    </row>
    <row r="61" spans="1:11" x14ac:dyDescent="0.2">
      <c r="A61" s="151"/>
      <c r="B61" s="151"/>
      <c r="C61" s="119"/>
      <c r="D61" s="152"/>
      <c r="E61" s="152"/>
      <c r="F61" s="142"/>
      <c r="J61" s="142"/>
    </row>
    <row r="62" spans="1:11" x14ac:dyDescent="0.2">
      <c r="A62" s="119"/>
      <c r="B62" s="119"/>
      <c r="C62" s="119"/>
      <c r="D62" s="153"/>
      <c r="E62" s="119"/>
      <c r="I62" s="142"/>
      <c r="J62" s="142"/>
      <c r="K62" s="142"/>
    </row>
    <row r="63" spans="1:11" x14ac:dyDescent="0.2">
      <c r="A63" s="119"/>
      <c r="B63" s="119"/>
      <c r="C63" s="119"/>
      <c r="D63" s="154"/>
      <c r="E63" s="119"/>
      <c r="J63" s="142"/>
    </row>
    <row r="64" spans="1:11" x14ac:dyDescent="0.2">
      <c r="A64" s="119"/>
      <c r="B64" s="119"/>
      <c r="C64" s="119"/>
      <c r="D64" s="119"/>
      <c r="E64" s="119"/>
      <c r="I64" s="142"/>
      <c r="J64" s="142"/>
      <c r="K64" s="142"/>
    </row>
    <row r="65" spans="1:5" x14ac:dyDescent="0.2">
      <c r="A65" s="119"/>
      <c r="B65" s="119"/>
      <c r="C65" s="119"/>
      <c r="D65" s="119"/>
      <c r="E65" s="119"/>
    </row>
    <row r="66" spans="1:5" x14ac:dyDescent="0.2">
      <c r="A66" s="119"/>
      <c r="B66" s="119"/>
      <c r="C66" s="119"/>
      <c r="D66" s="119"/>
      <c r="E66" s="119"/>
    </row>
  </sheetData>
  <mergeCells count="2">
    <mergeCell ref="C9:E9"/>
    <mergeCell ref="I9:K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15" workbookViewId="0">
      <selection activeCell="C47" sqref="C47"/>
    </sheetView>
  </sheetViews>
  <sheetFormatPr baseColWidth="10" defaultColWidth="8" defaultRowHeight="12.75" x14ac:dyDescent="0.2"/>
  <cols>
    <col min="1" max="1" width="87" style="102" customWidth="1"/>
    <col min="2" max="2" width="6.7109375" style="173" customWidth="1"/>
    <col min="3" max="3" width="25.28515625" style="119" bestFit="1" customWidth="1"/>
    <col min="4" max="4" width="13" style="102" bestFit="1" customWidth="1"/>
    <col min="5" max="5" width="8" style="102"/>
    <col min="6" max="6" width="10.28515625" style="102" bestFit="1" customWidth="1"/>
    <col min="7" max="7" width="8" style="102"/>
    <col min="8" max="8" width="10.7109375" style="102" bestFit="1" customWidth="1"/>
    <col min="9" max="16384" width="8" style="102"/>
  </cols>
  <sheetData>
    <row r="1" spans="1:3" s="99" customFormat="1" ht="15.75" x14ac:dyDescent="0.2">
      <c r="A1" s="100" t="s">
        <v>0</v>
      </c>
      <c r="B1" s="97"/>
      <c r="C1" s="155"/>
    </row>
    <row r="2" spans="1:3" s="99" customFormat="1" ht="15.75" x14ac:dyDescent="0.2">
      <c r="A2" s="100" t="s">
        <v>1</v>
      </c>
      <c r="B2" s="97"/>
      <c r="C2" s="155"/>
    </row>
    <row r="3" spans="1:3" x14ac:dyDescent="0.2">
      <c r="A3" s="100"/>
      <c r="B3" s="100"/>
      <c r="C3" s="156"/>
    </row>
    <row r="4" spans="1:3" s="106" customFormat="1" ht="14.25" x14ac:dyDescent="0.2">
      <c r="A4" s="100" t="s">
        <v>2</v>
      </c>
      <c r="B4" s="104"/>
      <c r="C4" s="157"/>
    </row>
    <row r="5" spans="1:3" s="106" customFormat="1" ht="14.25" x14ac:dyDescent="0.2">
      <c r="A5" s="100" t="s">
        <v>96</v>
      </c>
      <c r="B5" s="104"/>
      <c r="C5" s="157"/>
    </row>
    <row r="6" spans="1:3" s="108" customFormat="1" ht="14.25" x14ac:dyDescent="0.2">
      <c r="A6" s="158" t="s">
        <v>4</v>
      </c>
      <c r="B6" s="107"/>
      <c r="C6" s="159"/>
    </row>
    <row r="7" spans="1:3" s="109" customFormat="1" x14ac:dyDescent="0.2">
      <c r="A7" s="110"/>
      <c r="B7" s="160"/>
      <c r="C7" s="161"/>
    </row>
    <row r="8" spans="1:3" s="109" customFormat="1" x14ac:dyDescent="0.2">
      <c r="A8" s="110"/>
      <c r="B8" s="160"/>
      <c r="C8" s="161"/>
    </row>
    <row r="9" spans="1:3" x14ac:dyDescent="0.2">
      <c r="A9" s="101"/>
      <c r="B9" s="162"/>
      <c r="C9" s="163">
        <v>43040</v>
      </c>
    </row>
    <row r="10" spans="1:3" x14ac:dyDescent="0.2">
      <c r="A10" s="101"/>
      <c r="B10" s="164"/>
      <c r="C10" s="118"/>
    </row>
    <row r="11" spans="1:3" x14ac:dyDescent="0.2">
      <c r="A11" s="101" t="s">
        <v>5</v>
      </c>
      <c r="B11" s="164"/>
    </row>
    <row r="12" spans="1:3" x14ac:dyDescent="0.2">
      <c r="A12" s="125" t="s">
        <v>6</v>
      </c>
      <c r="B12" s="164"/>
      <c r="C12" s="25">
        <v>42823.3</v>
      </c>
    </row>
    <row r="13" spans="1:3" x14ac:dyDescent="0.2">
      <c r="A13" s="125" t="s">
        <v>7</v>
      </c>
      <c r="B13" s="164"/>
      <c r="C13" s="25">
        <v>78.3</v>
      </c>
    </row>
    <row r="14" spans="1:3" x14ac:dyDescent="0.2">
      <c r="A14" s="125" t="s">
        <v>8</v>
      </c>
      <c r="B14" s="164"/>
      <c r="C14" s="25">
        <v>1201.2</v>
      </c>
    </row>
    <row r="15" spans="1:3" ht="15" x14ac:dyDescent="0.35">
      <c r="A15" s="125" t="s">
        <v>9</v>
      </c>
      <c r="B15" s="164"/>
      <c r="C15" s="28">
        <v>641.4</v>
      </c>
    </row>
    <row r="16" spans="1:3" x14ac:dyDescent="0.2">
      <c r="A16" s="165"/>
      <c r="B16" s="164"/>
      <c r="C16" s="30">
        <f>SUM(C12:C15)</f>
        <v>44744.200000000004</v>
      </c>
    </row>
    <row r="17" spans="1:4" x14ac:dyDescent="0.2">
      <c r="A17" s="166"/>
      <c r="B17" s="164"/>
      <c r="C17" s="25"/>
    </row>
    <row r="18" spans="1:4" x14ac:dyDescent="0.2">
      <c r="A18" s="120" t="s">
        <v>10</v>
      </c>
      <c r="B18" s="164"/>
    </row>
    <row r="19" spans="1:4" x14ac:dyDescent="0.2">
      <c r="A19" s="125" t="s">
        <v>11</v>
      </c>
      <c r="B19" s="164"/>
      <c r="C19" s="25">
        <v>7781.2</v>
      </c>
    </row>
    <row r="20" spans="1:4" ht="15" x14ac:dyDescent="0.35">
      <c r="A20" s="125" t="s">
        <v>12</v>
      </c>
      <c r="B20" s="164"/>
      <c r="C20" s="28">
        <v>4.2</v>
      </c>
    </row>
    <row r="21" spans="1:4" x14ac:dyDescent="0.2">
      <c r="A21" s="125"/>
      <c r="B21" s="164"/>
      <c r="C21" s="25">
        <f>+C19+C20</f>
        <v>7785.4</v>
      </c>
    </row>
    <row r="22" spans="1:4" x14ac:dyDescent="0.2">
      <c r="A22" s="167"/>
      <c r="B22" s="164"/>
      <c r="C22" s="25"/>
    </row>
    <row r="23" spans="1:4" x14ac:dyDescent="0.2">
      <c r="A23" s="168" t="s">
        <v>13</v>
      </c>
      <c r="B23" s="164"/>
      <c r="C23" s="25">
        <f>SUM(C16-C21)</f>
        <v>36958.800000000003</v>
      </c>
      <c r="D23" s="169"/>
    </row>
    <row r="24" spans="1:4" x14ac:dyDescent="0.2">
      <c r="A24" s="167"/>
      <c r="B24" s="164"/>
      <c r="C24" s="25"/>
    </row>
    <row r="25" spans="1:4" x14ac:dyDescent="0.2">
      <c r="A25" s="129" t="s">
        <v>14</v>
      </c>
      <c r="B25" s="164"/>
      <c r="C25" s="25"/>
    </row>
    <row r="26" spans="1:4" ht="15" x14ac:dyDescent="0.35">
      <c r="A26" s="125" t="s">
        <v>15</v>
      </c>
      <c r="B26" s="164"/>
      <c r="C26" s="28">
        <v>-11143</v>
      </c>
    </row>
    <row r="27" spans="1:4" x14ac:dyDescent="0.2">
      <c r="A27" s="120"/>
      <c r="B27" s="164"/>
      <c r="C27" s="25"/>
    </row>
    <row r="28" spans="1:4" x14ac:dyDescent="0.2">
      <c r="A28" s="168" t="s">
        <v>16</v>
      </c>
      <c r="B28" s="164"/>
      <c r="C28" s="25">
        <f>+C23-C26</f>
        <v>48101.8</v>
      </c>
    </row>
    <row r="29" spans="1:4" x14ac:dyDescent="0.2">
      <c r="A29" s="120"/>
      <c r="B29" s="164"/>
      <c r="C29" s="25"/>
    </row>
    <row r="30" spans="1:4" x14ac:dyDescent="0.2">
      <c r="B30" s="164"/>
    </row>
    <row r="31" spans="1:4" x14ac:dyDescent="0.2">
      <c r="A31" s="170"/>
      <c r="B31" s="171"/>
      <c r="C31" s="25"/>
    </row>
    <row r="32" spans="1:4" x14ac:dyDescent="0.2">
      <c r="A32" s="170" t="s">
        <v>17</v>
      </c>
      <c r="B32" s="171"/>
      <c r="C32" s="25">
        <v>6359.5</v>
      </c>
    </row>
    <row r="33" spans="1:3" x14ac:dyDescent="0.2">
      <c r="A33" s="120" t="s">
        <v>18</v>
      </c>
      <c r="B33" s="164"/>
      <c r="C33" s="25">
        <v>10.4</v>
      </c>
    </row>
    <row r="34" spans="1:3" x14ac:dyDescent="0.2">
      <c r="A34" s="120"/>
      <c r="B34" s="164"/>
      <c r="C34" s="25"/>
    </row>
    <row r="35" spans="1:3" x14ac:dyDescent="0.2">
      <c r="A35" s="120" t="s">
        <v>19</v>
      </c>
      <c r="B35" s="164"/>
      <c r="C35" s="25">
        <v>3518</v>
      </c>
    </row>
    <row r="36" spans="1:3" x14ac:dyDescent="0.2">
      <c r="A36" s="125"/>
      <c r="B36" s="164"/>
      <c r="C36" s="25"/>
    </row>
    <row r="37" spans="1:3" x14ac:dyDescent="0.2">
      <c r="A37" s="120" t="s">
        <v>20</v>
      </c>
      <c r="B37" s="164"/>
    </row>
    <row r="38" spans="1:3" x14ac:dyDescent="0.2">
      <c r="A38" s="125" t="s">
        <v>21</v>
      </c>
      <c r="B38" s="164"/>
      <c r="C38" s="25">
        <v>1684.1</v>
      </c>
    </row>
    <row r="39" spans="1:3" x14ac:dyDescent="0.2">
      <c r="A39" s="125" t="s">
        <v>22</v>
      </c>
      <c r="B39" s="164"/>
      <c r="C39" s="25">
        <v>281.60000000000002</v>
      </c>
    </row>
    <row r="40" spans="1:3" x14ac:dyDescent="0.2">
      <c r="A40" s="125" t="s">
        <v>23</v>
      </c>
      <c r="B40" s="164"/>
      <c r="C40" s="25">
        <v>4881.7</v>
      </c>
    </row>
    <row r="41" spans="1:3" ht="15" x14ac:dyDescent="0.35">
      <c r="A41" s="125" t="s">
        <v>24</v>
      </c>
      <c r="B41" s="164"/>
      <c r="C41" s="28">
        <v>932.5</v>
      </c>
    </row>
    <row r="42" spans="1:3" x14ac:dyDescent="0.2">
      <c r="A42" s="125"/>
      <c r="B42" s="164"/>
      <c r="C42" s="25">
        <f>SUM(C38:C41)</f>
        <v>7779.9</v>
      </c>
    </row>
    <row r="43" spans="1:3" x14ac:dyDescent="0.2">
      <c r="A43" s="120"/>
      <c r="B43" s="164"/>
      <c r="C43" s="25"/>
    </row>
    <row r="44" spans="1:3" x14ac:dyDescent="0.2">
      <c r="A44" s="120" t="s">
        <v>25</v>
      </c>
      <c r="B44" s="164"/>
      <c r="C44" s="25">
        <f>+C28+C32+C33+C35-C42</f>
        <v>50209.8</v>
      </c>
    </row>
    <row r="45" spans="1:3" s="172" customFormat="1" x14ac:dyDescent="0.2">
      <c r="A45" s="120"/>
      <c r="B45" s="164"/>
      <c r="C45" s="25"/>
    </row>
    <row r="46" spans="1:3" s="172" customFormat="1" x14ac:dyDescent="0.2">
      <c r="A46" s="120" t="s">
        <v>26</v>
      </c>
      <c r="B46" s="164"/>
      <c r="C46" s="25"/>
    </row>
    <row r="47" spans="1:3" s="172" customFormat="1" ht="15" x14ac:dyDescent="0.35">
      <c r="A47" s="125" t="s">
        <v>27</v>
      </c>
      <c r="B47" s="164"/>
      <c r="C47" s="28">
        <v>0</v>
      </c>
    </row>
    <row r="48" spans="1:3" s="172" customFormat="1" x14ac:dyDescent="0.2">
      <c r="A48" s="120"/>
      <c r="B48" s="164"/>
      <c r="C48" s="25"/>
    </row>
    <row r="49" spans="1:3" s="172" customFormat="1" ht="15" x14ac:dyDescent="0.35">
      <c r="A49" s="120" t="s">
        <v>28</v>
      </c>
      <c r="B49" s="160"/>
      <c r="C49" s="53">
        <f>+C44+C47</f>
        <v>50209.8</v>
      </c>
    </row>
    <row r="50" spans="1:3" s="172" customFormat="1" x14ac:dyDescent="0.2">
      <c r="A50" s="120"/>
      <c r="B50" s="164"/>
      <c r="C50" s="25"/>
    </row>
    <row r="52" spans="1:3" x14ac:dyDescent="0.2">
      <c r="C52" s="17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174" customFormat="1" x14ac:dyDescent="0.2">
      <c r="A66" s="102"/>
      <c r="B66" s="173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6" zoomScale="85" zoomScaleNormal="85" workbookViewId="0">
      <selection activeCell="A43" sqref="A43"/>
    </sheetView>
  </sheetViews>
  <sheetFormatPr baseColWidth="10" defaultColWidth="8" defaultRowHeight="12.75" x14ac:dyDescent="0.2"/>
  <cols>
    <col min="1" max="1" width="73.5703125" style="102" customWidth="1"/>
    <col min="2" max="2" width="8.140625" style="102" bestFit="1" customWidth="1"/>
    <col min="3" max="4" width="17.7109375" style="102" bestFit="1" customWidth="1"/>
    <col min="5" max="5" width="16.85546875" style="102" customWidth="1"/>
    <col min="6" max="6" width="4.85546875" style="102" customWidth="1"/>
    <col min="7" max="7" width="56.85546875" style="102" bestFit="1" customWidth="1"/>
    <col min="8" max="8" width="8.140625" style="102" bestFit="1" customWidth="1"/>
    <col min="9" max="10" width="17.7109375" style="102" bestFit="1" customWidth="1"/>
    <col min="11" max="11" width="16.28515625" style="102" customWidth="1"/>
    <col min="12" max="12" width="14.85546875" style="102" bestFit="1" customWidth="1"/>
    <col min="13" max="16384" width="8" style="102"/>
  </cols>
  <sheetData>
    <row r="1" spans="1:16" s="99" customFormat="1" ht="15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  <c r="O1" s="98"/>
      <c r="P1" s="98"/>
    </row>
    <row r="2" spans="1:16" s="99" customFormat="1" ht="15.75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8"/>
      <c r="P2" s="98"/>
    </row>
    <row r="3" spans="1:16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1"/>
      <c r="N3" s="101"/>
      <c r="O3" s="101"/>
      <c r="P3" s="101"/>
    </row>
    <row r="4" spans="1:16" s="106" customFormat="1" ht="14.25" x14ac:dyDescent="0.2">
      <c r="A4" s="103" t="s">
        <v>97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5"/>
      <c r="N4" s="105"/>
      <c r="O4" s="105"/>
      <c r="P4" s="105"/>
    </row>
    <row r="5" spans="1:16" s="108" customFormat="1" ht="14.25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6" s="109" customFormat="1" x14ac:dyDescent="0.2"/>
    <row r="7" spans="1:16" s="110" customFormat="1" x14ac:dyDescent="0.2"/>
    <row r="8" spans="1:16" x14ac:dyDescent="0.2">
      <c r="O8" s="111"/>
    </row>
    <row r="9" spans="1:16" x14ac:dyDescent="0.2">
      <c r="C9" s="183" t="s">
        <v>30</v>
      </c>
      <c r="D9" s="183"/>
      <c r="E9" s="183"/>
      <c r="I9" s="183" t="s">
        <v>30</v>
      </c>
      <c r="J9" s="183"/>
      <c r="K9" s="183"/>
    </row>
    <row r="10" spans="1:16" s="109" customFormat="1" ht="25.5" x14ac:dyDescent="0.2">
      <c r="A10" s="112" t="s">
        <v>31</v>
      </c>
      <c r="B10" s="113"/>
      <c r="C10" s="114" t="s">
        <v>98</v>
      </c>
      <c r="D10" s="114" t="s">
        <v>95</v>
      </c>
      <c r="E10" s="115" t="s">
        <v>34</v>
      </c>
      <c r="F10" s="116"/>
      <c r="G10" s="117" t="s">
        <v>35</v>
      </c>
      <c r="H10" s="113"/>
      <c r="I10" s="114" t="s">
        <v>98</v>
      </c>
      <c r="J10" s="114" t="s">
        <v>95</v>
      </c>
      <c r="K10" s="115" t="s">
        <v>34</v>
      </c>
    </row>
    <row r="11" spans="1:16" s="119" customFormat="1" x14ac:dyDescent="0.2">
      <c r="A11" s="118"/>
      <c r="E11" s="64"/>
      <c r="G11" s="118"/>
    </row>
    <row r="12" spans="1:16" s="119" customFormat="1" x14ac:dyDescent="0.2">
      <c r="A12" s="120" t="s">
        <v>36</v>
      </c>
      <c r="B12" s="121"/>
      <c r="C12" s="66">
        <v>185874.5</v>
      </c>
      <c r="D12" s="66">
        <v>159617</v>
      </c>
      <c r="E12" s="66">
        <f>+C12-D12</f>
        <v>26257.5</v>
      </c>
      <c r="G12" s="122"/>
      <c r="H12" s="123"/>
      <c r="I12" s="69"/>
      <c r="J12" s="69"/>
    </row>
    <row r="13" spans="1:16" s="119" customFormat="1" x14ac:dyDescent="0.2">
      <c r="A13" s="124"/>
      <c r="B13" s="121"/>
      <c r="C13" s="25"/>
      <c r="D13" s="25"/>
      <c r="E13" s="25"/>
      <c r="G13" s="120" t="s">
        <v>37</v>
      </c>
      <c r="H13" s="123"/>
      <c r="I13" s="69"/>
      <c r="J13" s="71"/>
      <c r="K13" s="69"/>
    </row>
    <row r="14" spans="1:16" s="119" customFormat="1" x14ac:dyDescent="0.2">
      <c r="A14" s="120" t="s">
        <v>38</v>
      </c>
      <c r="B14" s="121"/>
      <c r="C14" s="72">
        <f>SUM(C16:C19)</f>
        <v>238701.4</v>
      </c>
      <c r="D14" s="72">
        <f>SUM(D16:D19)</f>
        <v>245104.7</v>
      </c>
      <c r="E14" s="72">
        <f>+C14-D14</f>
        <v>-6403.3000000000175</v>
      </c>
      <c r="G14" s="125" t="s">
        <v>39</v>
      </c>
      <c r="H14" s="123"/>
      <c r="I14" s="66">
        <v>1210873.1000000001</v>
      </c>
      <c r="J14" s="66">
        <v>1203092</v>
      </c>
      <c r="K14" s="66">
        <f>+I14-J14</f>
        <v>7781.1000000000931</v>
      </c>
    </row>
    <row r="15" spans="1:16" s="119" customFormat="1" x14ac:dyDescent="0.2">
      <c r="A15" s="120"/>
      <c r="B15" s="121"/>
      <c r="C15" s="72"/>
      <c r="D15" s="72"/>
      <c r="E15" s="25"/>
      <c r="F15" s="55"/>
      <c r="G15" s="126"/>
      <c r="H15" s="123"/>
      <c r="I15" s="64"/>
      <c r="J15" s="64"/>
      <c r="K15" s="64"/>
    </row>
    <row r="16" spans="1:16" s="119" customFormat="1" x14ac:dyDescent="0.2">
      <c r="A16" s="120" t="s">
        <v>40</v>
      </c>
      <c r="B16" s="121"/>
      <c r="C16" s="25">
        <v>15347.8</v>
      </c>
      <c r="D16" s="25">
        <v>15299.7</v>
      </c>
      <c r="E16" s="25">
        <f t="shared" ref="E16:E19" si="0">+C16-D16</f>
        <v>48.099999999998545</v>
      </c>
      <c r="F16" s="55"/>
      <c r="G16" s="120" t="s">
        <v>41</v>
      </c>
      <c r="H16" s="123"/>
      <c r="I16" s="64">
        <v>28813.599999999999</v>
      </c>
      <c r="J16" s="64">
        <v>30196.2</v>
      </c>
      <c r="K16" s="64">
        <f>+I16-J16</f>
        <v>-1382.6000000000022</v>
      </c>
    </row>
    <row r="17" spans="1:11" s="119" customFormat="1" x14ac:dyDescent="0.2">
      <c r="A17" s="120" t="s">
        <v>42</v>
      </c>
      <c r="B17" s="121"/>
      <c r="C17" s="25">
        <v>223353.60000000001</v>
      </c>
      <c r="D17" s="25">
        <v>229805</v>
      </c>
      <c r="E17" s="25">
        <f t="shared" si="0"/>
        <v>-6451.3999999999942</v>
      </c>
      <c r="F17" s="55"/>
      <c r="G17" s="126"/>
      <c r="H17" s="123"/>
      <c r="I17" s="64"/>
      <c r="J17" s="64"/>
      <c r="K17" s="64"/>
    </row>
    <row r="18" spans="1:11" s="119" customFormat="1" x14ac:dyDescent="0.2">
      <c r="A18" s="120" t="s">
        <v>43</v>
      </c>
      <c r="B18" s="121"/>
      <c r="C18" s="25">
        <v>1617.4</v>
      </c>
      <c r="D18" s="25">
        <v>1617.4</v>
      </c>
      <c r="E18" s="25">
        <f t="shared" si="0"/>
        <v>0</v>
      </c>
      <c r="F18" s="55"/>
      <c r="G18" s="120" t="s">
        <v>83</v>
      </c>
      <c r="H18" s="123"/>
      <c r="I18" s="71">
        <v>2874.5</v>
      </c>
      <c r="J18" s="71">
        <v>2674.6</v>
      </c>
      <c r="K18" s="64">
        <f>+I18-J18</f>
        <v>199.90000000000009</v>
      </c>
    </row>
    <row r="19" spans="1:11" s="119" customFormat="1" ht="15" x14ac:dyDescent="0.35">
      <c r="A19" s="120" t="s">
        <v>45</v>
      </c>
      <c r="B19" s="121"/>
      <c r="C19" s="28">
        <v>-1617.4</v>
      </c>
      <c r="D19" s="28">
        <v>-1617.4</v>
      </c>
      <c r="E19" s="28">
        <f t="shared" si="0"/>
        <v>0</v>
      </c>
      <c r="F19" s="127"/>
      <c r="G19" s="120"/>
      <c r="H19" s="123"/>
      <c r="I19" s="64"/>
      <c r="J19" s="64"/>
      <c r="K19" s="64"/>
    </row>
    <row r="20" spans="1:11" s="119" customFormat="1" x14ac:dyDescent="0.2">
      <c r="A20" s="124"/>
      <c r="B20" s="121"/>
      <c r="C20" s="72"/>
      <c r="D20" s="72"/>
      <c r="E20" s="76"/>
      <c r="F20" s="55"/>
      <c r="G20" s="126"/>
      <c r="H20" s="123"/>
      <c r="I20" s="64"/>
      <c r="J20" s="64"/>
      <c r="K20" s="64"/>
    </row>
    <row r="21" spans="1:11" s="119" customFormat="1" x14ac:dyDescent="0.2">
      <c r="A21" s="120" t="s">
        <v>46</v>
      </c>
      <c r="B21" s="121"/>
      <c r="C21" s="25">
        <f>SUM(C23:C25)</f>
        <v>3885348.9</v>
      </c>
      <c r="D21" s="25">
        <f>SUM(D23:D25)</f>
        <v>3923529.9</v>
      </c>
      <c r="E21" s="25">
        <f>+C21-D21</f>
        <v>-38181</v>
      </c>
      <c r="G21" s="120" t="s">
        <v>47</v>
      </c>
      <c r="H21" s="123"/>
      <c r="I21" s="71">
        <v>1607.2</v>
      </c>
      <c r="J21" s="71">
        <v>1617.8</v>
      </c>
      <c r="K21" s="64">
        <f>+I21-J21</f>
        <v>-10.599999999999909</v>
      </c>
    </row>
    <row r="22" spans="1:11" s="119" customFormat="1" x14ac:dyDescent="0.2">
      <c r="A22" s="122"/>
      <c r="B22" s="121"/>
      <c r="C22" s="25"/>
      <c r="D22" s="25"/>
      <c r="E22" s="25"/>
      <c r="F22" s="55"/>
      <c r="G22" s="126"/>
      <c r="H22" s="123"/>
      <c r="I22" s="77"/>
      <c r="J22" s="77"/>
      <c r="K22" s="77"/>
    </row>
    <row r="23" spans="1:11" s="119" customFormat="1" x14ac:dyDescent="0.2">
      <c r="A23" s="120" t="s">
        <v>48</v>
      </c>
      <c r="B23" s="121"/>
      <c r="C23" s="78">
        <v>4714912.8</v>
      </c>
      <c r="D23" s="78">
        <v>4814501</v>
      </c>
      <c r="E23" s="25">
        <f>+C23-D23</f>
        <v>-99588.200000000186</v>
      </c>
      <c r="G23" s="120" t="s">
        <v>49</v>
      </c>
      <c r="H23" s="123"/>
      <c r="I23" s="77">
        <v>538512.6</v>
      </c>
      <c r="J23" s="77">
        <v>565789.5</v>
      </c>
      <c r="K23" s="64">
        <f>+I23-J23</f>
        <v>-27276.900000000023</v>
      </c>
    </row>
    <row r="24" spans="1:11" s="119" customFormat="1" x14ac:dyDescent="0.2">
      <c r="A24" s="120"/>
      <c r="B24" s="121"/>
      <c r="C24" s="78"/>
      <c r="D24" s="78"/>
      <c r="E24" s="25"/>
      <c r="F24" s="55"/>
      <c r="G24" s="120"/>
      <c r="H24" s="123"/>
      <c r="I24" s="77"/>
      <c r="J24" s="77"/>
      <c r="K24" s="77"/>
    </row>
    <row r="25" spans="1:11" s="119" customFormat="1" ht="15" x14ac:dyDescent="0.35">
      <c r="A25" s="120" t="s">
        <v>50</v>
      </c>
      <c r="B25" s="121"/>
      <c r="C25" s="78">
        <v>-829563.9</v>
      </c>
      <c r="D25" s="78">
        <v>-890971.1</v>
      </c>
      <c r="E25" s="25">
        <f>+C25-D25</f>
        <v>61407.199999999953</v>
      </c>
      <c r="G25" s="120" t="s">
        <v>51</v>
      </c>
      <c r="H25" s="123"/>
      <c r="I25" s="79">
        <v>1532.6</v>
      </c>
      <c r="J25" s="79">
        <v>1589.3</v>
      </c>
      <c r="K25" s="80">
        <f>+I25-J25</f>
        <v>-56.700000000000045</v>
      </c>
    </row>
    <row r="26" spans="1:11" s="119" customFormat="1" x14ac:dyDescent="0.2">
      <c r="A26" s="124"/>
      <c r="B26" s="121"/>
      <c r="C26" s="25"/>
      <c r="D26" s="25"/>
      <c r="E26" s="25"/>
      <c r="F26" s="55"/>
      <c r="G26" s="118"/>
      <c r="H26" s="123"/>
      <c r="I26" s="128"/>
      <c r="J26" s="128"/>
      <c r="K26" s="64"/>
    </row>
    <row r="27" spans="1:11" s="119" customFormat="1" ht="15" x14ac:dyDescent="0.35">
      <c r="A27" s="129" t="s">
        <v>52</v>
      </c>
      <c r="B27" s="121"/>
      <c r="C27" s="82">
        <v>85747.6</v>
      </c>
      <c r="D27" s="82">
        <v>85792.7</v>
      </c>
      <c r="E27" s="25">
        <f>+C27-D27</f>
        <v>-45.099999999991269</v>
      </c>
      <c r="F27" s="55"/>
      <c r="G27" s="130" t="s">
        <v>53</v>
      </c>
      <c r="H27" s="123"/>
      <c r="I27" s="79">
        <f>SUM(I14:I26)</f>
        <v>1784213.6</v>
      </c>
      <c r="J27" s="79">
        <f>SUM(J14:J26)</f>
        <v>1804959.4000000001</v>
      </c>
      <c r="K27" s="79">
        <f>+I27-J27</f>
        <v>-20745.800000000047</v>
      </c>
    </row>
    <row r="28" spans="1:11" s="119" customFormat="1" x14ac:dyDescent="0.2">
      <c r="A28" s="131"/>
      <c r="B28" s="121"/>
      <c r="C28" s="25"/>
      <c r="D28" s="25"/>
      <c r="E28" s="82"/>
      <c r="F28" s="55"/>
      <c r="G28" s="118"/>
      <c r="H28" s="123"/>
      <c r="I28" s="132"/>
      <c r="J28" s="132"/>
      <c r="K28" s="86"/>
    </row>
    <row r="29" spans="1:11" s="119" customFormat="1" x14ac:dyDescent="0.2">
      <c r="A29" s="131"/>
      <c r="B29" s="121"/>
      <c r="C29" s="82"/>
      <c r="D29" s="82"/>
      <c r="E29" s="82"/>
      <c r="F29" s="55"/>
      <c r="G29" s="120" t="s">
        <v>54</v>
      </c>
      <c r="H29" s="123"/>
      <c r="I29" s="55"/>
      <c r="J29" s="55"/>
      <c r="K29" s="55"/>
    </row>
    <row r="30" spans="1:11" s="119" customFormat="1" x14ac:dyDescent="0.2">
      <c r="A30" s="129" t="s">
        <v>55</v>
      </c>
      <c r="B30" s="121"/>
      <c r="C30" s="82">
        <v>25818.799999999999</v>
      </c>
      <c r="D30" s="82">
        <v>25901.1</v>
      </c>
      <c r="E30" s="25">
        <f>+C30-D30</f>
        <v>-82.299999999999272</v>
      </c>
      <c r="F30" s="55"/>
      <c r="G30" s="133" t="s">
        <v>56</v>
      </c>
      <c r="H30" s="123"/>
      <c r="I30" s="71">
        <v>1315647.3</v>
      </c>
      <c r="J30" s="71">
        <v>1315534.3</v>
      </c>
      <c r="K30" s="71">
        <f t="shared" ref="K30:K35" si="1">+I30-J30</f>
        <v>113</v>
      </c>
    </row>
    <row r="31" spans="1:11" s="119" customFormat="1" x14ac:dyDescent="0.2">
      <c r="A31" s="131"/>
      <c r="B31" s="121"/>
      <c r="C31" s="82"/>
      <c r="D31" s="82"/>
      <c r="E31" s="82"/>
      <c r="F31" s="55"/>
      <c r="G31" s="133" t="s">
        <v>57</v>
      </c>
      <c r="H31" s="123"/>
      <c r="I31" s="71">
        <v>387289.9</v>
      </c>
      <c r="J31" s="71">
        <v>435323.9</v>
      </c>
      <c r="K31" s="71">
        <f t="shared" si="1"/>
        <v>-48034</v>
      </c>
    </row>
    <row r="32" spans="1:11" s="119" customFormat="1" x14ac:dyDescent="0.2">
      <c r="A32" s="129" t="s">
        <v>58</v>
      </c>
      <c r="B32" s="121"/>
      <c r="C32" s="88">
        <v>0</v>
      </c>
      <c r="D32" s="88">
        <v>0</v>
      </c>
      <c r="E32" s="25">
        <f>+C32-D32</f>
        <v>0</v>
      </c>
      <c r="F32" s="55"/>
      <c r="G32" s="133" t="s">
        <v>59</v>
      </c>
      <c r="H32" s="123"/>
      <c r="I32" s="71">
        <v>113389.1</v>
      </c>
      <c r="J32" s="71">
        <v>113389.1</v>
      </c>
      <c r="K32" s="71">
        <f t="shared" si="1"/>
        <v>0</v>
      </c>
    </row>
    <row r="33" spans="1:15" s="119" customFormat="1" x14ac:dyDescent="0.2">
      <c r="A33" s="131"/>
      <c r="B33" s="121"/>
      <c r="C33" s="82"/>
      <c r="D33" s="82"/>
      <c r="E33" s="82"/>
      <c r="F33" s="55"/>
      <c r="G33" s="133" t="s">
        <v>60</v>
      </c>
      <c r="H33" s="123"/>
      <c r="I33" s="71">
        <v>398.5</v>
      </c>
      <c r="J33" s="71">
        <v>398.5</v>
      </c>
      <c r="K33" s="88">
        <f t="shared" si="1"/>
        <v>0</v>
      </c>
    </row>
    <row r="34" spans="1:15" s="119" customFormat="1" x14ac:dyDescent="0.2">
      <c r="A34" s="129" t="s">
        <v>61</v>
      </c>
      <c r="B34" s="121"/>
      <c r="C34" s="82">
        <v>1519.5</v>
      </c>
      <c r="D34" s="82">
        <v>1475</v>
      </c>
      <c r="E34" s="25">
        <f>+C34-D34</f>
        <v>44.5</v>
      </c>
      <c r="F34" s="55"/>
      <c r="G34" s="133" t="s">
        <v>62</v>
      </c>
      <c r="H34" s="123"/>
      <c r="I34" s="71">
        <v>610953</v>
      </c>
      <c r="J34" s="71">
        <v>610953</v>
      </c>
      <c r="K34" s="71">
        <f t="shared" si="1"/>
        <v>0</v>
      </c>
    </row>
    <row r="35" spans="1:15" s="119" customFormat="1" ht="15" x14ac:dyDescent="0.35">
      <c r="A35" s="129"/>
      <c r="B35" s="121"/>
      <c r="C35" s="82"/>
      <c r="D35" s="82"/>
      <c r="E35" s="82"/>
      <c r="F35" s="55"/>
      <c r="G35" s="133" t="s">
        <v>63</v>
      </c>
      <c r="H35" s="123"/>
      <c r="I35" s="89">
        <v>211175.9</v>
      </c>
      <c r="J35" s="89">
        <v>160966.20000000001</v>
      </c>
      <c r="K35" s="80">
        <f t="shared" si="1"/>
        <v>50209.699999999983</v>
      </c>
    </row>
    <row r="36" spans="1:15" s="119" customFormat="1" ht="15" x14ac:dyDescent="0.35">
      <c r="A36" s="129" t="s">
        <v>64</v>
      </c>
      <c r="B36" s="121"/>
      <c r="C36" s="90">
        <v>56.6</v>
      </c>
      <c r="D36" s="90">
        <v>104</v>
      </c>
      <c r="E36" s="90">
        <f>+C36-D36</f>
        <v>-47.4</v>
      </c>
      <c r="F36" s="55"/>
    </row>
    <row r="37" spans="1:15" s="119" customFormat="1" x14ac:dyDescent="0.2">
      <c r="A37" s="120"/>
      <c r="B37" s="121"/>
      <c r="C37" s="82"/>
      <c r="D37" s="82"/>
      <c r="E37" s="82"/>
      <c r="F37" s="55"/>
      <c r="I37" s="128"/>
      <c r="L37" s="118"/>
    </row>
    <row r="38" spans="1:15" s="119" customFormat="1" ht="15" x14ac:dyDescent="0.35">
      <c r="A38" s="120"/>
      <c r="B38" s="121"/>
      <c r="C38" s="82"/>
      <c r="D38" s="82"/>
      <c r="E38" s="82"/>
      <c r="F38" s="55"/>
      <c r="G38" s="130" t="s">
        <v>65</v>
      </c>
      <c r="I38" s="79">
        <f>SUM(I30:I37)</f>
        <v>2638853.7000000002</v>
      </c>
      <c r="J38" s="79">
        <f>SUM(J30:J37)</f>
        <v>2636565.0000000005</v>
      </c>
      <c r="K38" s="79">
        <f>+I38-J38</f>
        <v>2288.6999999997206</v>
      </c>
    </row>
    <row r="39" spans="1:15" s="119" customFormat="1" x14ac:dyDescent="0.2">
      <c r="A39" s="120"/>
      <c r="B39" s="121"/>
      <c r="C39" s="82"/>
      <c r="D39" s="82"/>
      <c r="E39" s="82"/>
      <c r="F39" s="55"/>
      <c r="G39" s="130"/>
      <c r="I39" s="71"/>
      <c r="J39" s="71"/>
      <c r="K39" s="71">
        <f>+I39-J39</f>
        <v>0</v>
      </c>
    </row>
    <row r="40" spans="1:15" s="119" customFormat="1" ht="15" x14ac:dyDescent="0.35">
      <c r="A40" s="134" t="s">
        <v>66</v>
      </c>
      <c r="C40" s="92">
        <f>+C36+C34+C32+C30+C27+C21+C14+C12</f>
        <v>4423067.3</v>
      </c>
      <c r="D40" s="92">
        <f>+D36+D34+D32+D30+D27+D21+D14+D12</f>
        <v>4441524.3999999994</v>
      </c>
      <c r="E40" s="92">
        <f>+C40-D40</f>
        <v>-18457.099999999627</v>
      </c>
      <c r="F40" s="55"/>
      <c r="G40" s="135" t="s">
        <v>67</v>
      </c>
      <c r="H40" s="102"/>
      <c r="I40" s="92">
        <f>+I27+I38</f>
        <v>4423067.3000000007</v>
      </c>
      <c r="J40" s="92">
        <f>+J27+J38</f>
        <v>4441524.4000000004</v>
      </c>
      <c r="K40" s="92">
        <f>+I40-J40</f>
        <v>-18457.099999999627</v>
      </c>
    </row>
    <row r="41" spans="1:15" s="119" customFormat="1" x14ac:dyDescent="0.2">
      <c r="D41" s="94"/>
      <c r="E41" s="94"/>
      <c r="F41" s="55"/>
    </row>
    <row r="42" spans="1:15" s="119" customFormat="1" x14ac:dyDescent="0.2">
      <c r="A42" s="136"/>
      <c r="D42" s="96"/>
      <c r="E42" s="96"/>
      <c r="F42" s="55"/>
      <c r="G42" s="102"/>
      <c r="H42" s="102"/>
      <c r="I42" s="102"/>
      <c r="J42" s="102"/>
      <c r="K42" s="102"/>
    </row>
    <row r="43" spans="1:15" s="119" customFormat="1" x14ac:dyDescent="0.2">
      <c r="A43" s="102"/>
      <c r="B43" s="102"/>
      <c r="C43" s="180"/>
      <c r="D43" s="137"/>
      <c r="E43" s="102"/>
      <c r="F43" s="55"/>
      <c r="G43" s="138"/>
      <c r="H43" s="102"/>
      <c r="I43" s="176"/>
      <c r="J43" s="139">
        <f>+J40-D40</f>
        <v>0</v>
      </c>
      <c r="K43" s="140">
        <v>0</v>
      </c>
      <c r="L43" s="141"/>
      <c r="M43" s="141"/>
      <c r="N43" s="141"/>
      <c r="O43" s="141"/>
    </row>
    <row r="44" spans="1:15" s="119" customFormat="1" x14ac:dyDescent="0.2">
      <c r="A44" s="102"/>
      <c r="B44" s="102"/>
      <c r="C44" s="142"/>
      <c r="D44" s="142"/>
      <c r="E44" s="142"/>
      <c r="F44" s="102"/>
      <c r="G44" s="102"/>
      <c r="H44" s="102"/>
      <c r="I44" s="142"/>
      <c r="J44" s="142"/>
      <c r="K44" s="142"/>
    </row>
    <row r="45" spans="1:15" s="119" customFormat="1" x14ac:dyDescent="0.2">
      <c r="A45" s="102"/>
      <c r="B45" s="102"/>
      <c r="C45" s="142"/>
      <c r="D45" s="142"/>
      <c r="E45" s="142"/>
      <c r="F45" s="143"/>
      <c r="G45" s="102"/>
      <c r="H45" s="102"/>
      <c r="I45" s="142"/>
      <c r="J45" s="142"/>
      <c r="K45" s="142"/>
    </row>
    <row r="46" spans="1:15" s="119" customFormat="1" x14ac:dyDescent="0.2">
      <c r="A46" s="102"/>
      <c r="B46" s="102"/>
      <c r="C46" s="142"/>
      <c r="D46" s="142"/>
      <c r="E46" s="142"/>
      <c r="F46" s="142"/>
      <c r="G46" s="102"/>
      <c r="H46" s="102"/>
      <c r="I46" s="142"/>
      <c r="J46" s="144"/>
      <c r="K46" s="142"/>
    </row>
    <row r="47" spans="1:15" x14ac:dyDescent="0.2">
      <c r="C47" s="142"/>
      <c r="D47" s="142"/>
      <c r="E47" s="142"/>
      <c r="F47" s="142"/>
      <c r="I47" s="142"/>
      <c r="J47" s="145"/>
      <c r="K47" s="142"/>
    </row>
    <row r="48" spans="1:15" x14ac:dyDescent="0.2">
      <c r="C48" s="142"/>
      <c r="D48" s="142"/>
      <c r="E48" s="142"/>
      <c r="F48" s="142"/>
      <c r="I48" s="142"/>
      <c r="J48" s="142"/>
      <c r="K48" s="142"/>
    </row>
    <row r="49" spans="1:11" x14ac:dyDescent="0.2">
      <c r="C49" s="142"/>
      <c r="D49" s="142"/>
      <c r="E49" s="142"/>
      <c r="F49" s="142"/>
      <c r="I49" s="142"/>
      <c r="J49" s="142"/>
      <c r="K49" s="142"/>
    </row>
    <row r="50" spans="1:11" x14ac:dyDescent="0.2">
      <c r="C50" s="142"/>
      <c r="D50" s="142"/>
      <c r="E50" s="142"/>
      <c r="F50" s="142"/>
      <c r="I50" s="142"/>
      <c r="J50" s="142"/>
      <c r="K50" s="142"/>
    </row>
    <row r="51" spans="1:11" x14ac:dyDescent="0.2">
      <c r="C51" s="142"/>
      <c r="D51" s="142"/>
      <c r="E51" s="142"/>
      <c r="F51" s="143"/>
      <c r="I51" s="142"/>
      <c r="J51" s="142"/>
      <c r="K51" s="142"/>
    </row>
    <row r="52" spans="1:11" x14ac:dyDescent="0.2">
      <c r="C52" s="142"/>
      <c r="D52" s="142"/>
      <c r="E52" s="142"/>
      <c r="F52" s="143"/>
      <c r="I52" s="142"/>
      <c r="J52" s="142"/>
      <c r="K52" s="142"/>
    </row>
    <row r="53" spans="1:11" x14ac:dyDescent="0.2">
      <c r="A53" s="146"/>
      <c r="B53" s="146"/>
      <c r="C53" s="147"/>
      <c r="D53" s="142"/>
      <c r="E53" s="142"/>
      <c r="F53" s="143"/>
      <c r="I53" s="142"/>
      <c r="J53" s="142"/>
      <c r="K53" s="142"/>
    </row>
    <row r="54" spans="1:11" x14ac:dyDescent="0.2">
      <c r="A54" s="148"/>
      <c r="F54" s="143"/>
      <c r="J54" s="142"/>
      <c r="K54" s="142"/>
    </row>
    <row r="55" spans="1:11" x14ac:dyDescent="0.2">
      <c r="A55" s="148"/>
      <c r="F55" s="142"/>
      <c r="I55" s="142"/>
      <c r="J55" s="142"/>
      <c r="K55" s="142"/>
    </row>
    <row r="56" spans="1:11" x14ac:dyDescent="0.2">
      <c r="A56" s="119"/>
      <c r="B56" s="119"/>
      <c r="C56" s="119"/>
      <c r="D56" s="119"/>
      <c r="E56" s="119"/>
      <c r="F56" s="142"/>
      <c r="I56" s="142"/>
      <c r="J56" s="142"/>
      <c r="K56" s="142"/>
    </row>
    <row r="57" spans="1:11" x14ac:dyDescent="0.2">
      <c r="A57" s="119"/>
      <c r="B57" s="119"/>
      <c r="C57" s="119"/>
      <c r="D57" s="119"/>
      <c r="E57" s="119"/>
      <c r="F57" s="142"/>
      <c r="I57" s="142"/>
      <c r="J57" s="149"/>
      <c r="K57" s="149"/>
    </row>
    <row r="58" spans="1:11" x14ac:dyDescent="0.2">
      <c r="A58" s="119"/>
      <c r="B58" s="119"/>
      <c r="C58" s="119"/>
      <c r="D58" s="119"/>
      <c r="E58" s="119"/>
      <c r="F58" s="142"/>
      <c r="I58" s="142"/>
      <c r="J58" s="149"/>
      <c r="K58" s="142"/>
    </row>
    <row r="59" spans="1:11" x14ac:dyDescent="0.2">
      <c r="A59" s="119"/>
      <c r="B59" s="119"/>
      <c r="C59" s="119"/>
      <c r="D59" s="150"/>
      <c r="E59" s="132"/>
      <c r="F59" s="142"/>
      <c r="J59" s="137"/>
      <c r="K59" s="137"/>
    </row>
    <row r="60" spans="1:11" x14ac:dyDescent="0.2">
      <c r="A60" s="119"/>
      <c r="B60" s="119"/>
      <c r="C60" s="119"/>
      <c r="D60" s="119"/>
      <c r="E60" s="119"/>
      <c r="F60" s="142"/>
      <c r="I60" s="142"/>
      <c r="J60" s="142"/>
      <c r="K60" s="142"/>
    </row>
    <row r="61" spans="1:11" x14ac:dyDescent="0.2">
      <c r="A61" s="151"/>
      <c r="B61" s="151"/>
      <c r="C61" s="119"/>
      <c r="D61" s="152"/>
      <c r="E61" s="152"/>
      <c r="F61" s="142"/>
      <c r="J61" s="142"/>
    </row>
    <row r="62" spans="1:11" x14ac:dyDescent="0.2">
      <c r="A62" s="119"/>
      <c r="B62" s="119"/>
      <c r="C62" s="119"/>
      <c r="D62" s="153"/>
      <c r="E62" s="119"/>
      <c r="I62" s="142"/>
      <c r="J62" s="142"/>
      <c r="K62" s="142"/>
    </row>
    <row r="63" spans="1:11" x14ac:dyDescent="0.2">
      <c r="A63" s="119"/>
      <c r="B63" s="119"/>
      <c r="C63" s="119"/>
      <c r="D63" s="154"/>
      <c r="E63" s="119"/>
      <c r="J63" s="142"/>
    </row>
    <row r="64" spans="1:11" x14ac:dyDescent="0.2">
      <c r="A64" s="119"/>
      <c r="B64" s="119"/>
      <c r="C64" s="119"/>
      <c r="D64" s="119"/>
      <c r="E64" s="119"/>
      <c r="I64" s="142"/>
      <c r="J64" s="142"/>
      <c r="K64" s="142"/>
    </row>
    <row r="65" spans="1:5" x14ac:dyDescent="0.2">
      <c r="A65" s="119"/>
      <c r="B65" s="119"/>
      <c r="C65" s="119"/>
      <c r="D65" s="119"/>
      <c r="E65" s="119"/>
    </row>
    <row r="66" spans="1:5" x14ac:dyDescent="0.2">
      <c r="A66" s="119"/>
      <c r="B66" s="119"/>
      <c r="C66" s="119"/>
      <c r="D66" s="119"/>
      <c r="E66" s="119"/>
    </row>
  </sheetData>
  <mergeCells count="2">
    <mergeCell ref="C9:E9"/>
    <mergeCell ref="I9:K9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C13" sqref="C13"/>
    </sheetView>
  </sheetViews>
  <sheetFormatPr baseColWidth="10" defaultColWidth="8" defaultRowHeight="12.75" x14ac:dyDescent="0.2"/>
  <cols>
    <col min="1" max="1" width="87" style="6" customWidth="1"/>
    <col min="2" max="2" width="6.7109375" style="54" customWidth="1"/>
    <col min="3" max="3" width="25.28515625" style="23" bestFit="1" customWidth="1"/>
    <col min="4" max="4" width="18.7109375" style="6" customWidth="1"/>
    <col min="5" max="5" width="12.140625" style="6" bestFit="1" customWidth="1"/>
    <col min="6" max="16384" width="8" style="6"/>
  </cols>
  <sheetData>
    <row r="1" spans="1:5" s="4" customFormat="1" ht="15.75" x14ac:dyDescent="0.2">
      <c r="A1" s="1" t="s">
        <v>0</v>
      </c>
      <c r="B1" s="2"/>
      <c r="C1" s="3"/>
    </row>
    <row r="2" spans="1:5" s="4" customFormat="1" ht="15.75" x14ac:dyDescent="0.2">
      <c r="A2" s="1" t="s">
        <v>1</v>
      </c>
      <c r="B2" s="2"/>
      <c r="C2" s="3"/>
    </row>
    <row r="3" spans="1:5" x14ac:dyDescent="0.2">
      <c r="A3" s="1"/>
      <c r="B3" s="1"/>
      <c r="C3" s="5"/>
    </row>
    <row r="4" spans="1:5" s="9" customFormat="1" ht="14.25" x14ac:dyDescent="0.2">
      <c r="A4" s="1" t="s">
        <v>2</v>
      </c>
      <c r="B4" s="7"/>
      <c r="C4" s="8"/>
    </row>
    <row r="5" spans="1:5" s="9" customFormat="1" ht="14.25" x14ac:dyDescent="0.2">
      <c r="A5" s="1" t="s">
        <v>99</v>
      </c>
      <c r="B5" s="7"/>
      <c r="C5" s="8"/>
    </row>
    <row r="6" spans="1:5" s="13" customFormat="1" ht="14.25" x14ac:dyDescent="0.2">
      <c r="A6" s="10" t="s">
        <v>4</v>
      </c>
      <c r="B6" s="11"/>
      <c r="C6" s="12"/>
    </row>
    <row r="7" spans="1:5" s="17" customFormat="1" x14ac:dyDescent="0.2">
      <c r="A7" s="14"/>
      <c r="B7" s="15"/>
      <c r="C7" s="16"/>
    </row>
    <row r="8" spans="1:5" s="17" customFormat="1" x14ac:dyDescent="0.2">
      <c r="A8" s="14"/>
      <c r="B8" s="15"/>
      <c r="C8" s="16"/>
    </row>
    <row r="9" spans="1:5" x14ac:dyDescent="0.2">
      <c r="A9" s="18"/>
      <c r="B9" s="19"/>
      <c r="C9" s="20">
        <v>43040</v>
      </c>
    </row>
    <row r="10" spans="1:5" x14ac:dyDescent="0.2">
      <c r="A10" s="18"/>
      <c r="B10" s="21"/>
      <c r="C10" s="22"/>
    </row>
    <row r="11" spans="1:5" x14ac:dyDescent="0.2">
      <c r="A11" s="18" t="s">
        <v>5</v>
      </c>
      <c r="B11" s="21"/>
    </row>
    <row r="12" spans="1:5" x14ac:dyDescent="0.2">
      <c r="A12" s="24" t="s">
        <v>6</v>
      </c>
      <c r="B12" s="21"/>
      <c r="C12" s="25">
        <v>458790.9</v>
      </c>
      <c r="D12" s="177"/>
      <c r="E12" s="179"/>
    </row>
    <row r="13" spans="1:5" x14ac:dyDescent="0.2">
      <c r="A13" s="24" t="s">
        <v>7</v>
      </c>
      <c r="B13" s="21"/>
      <c r="C13" s="25">
        <v>5894.1</v>
      </c>
      <c r="D13" s="177"/>
      <c r="E13" s="179"/>
    </row>
    <row r="14" spans="1:5" x14ac:dyDescent="0.2">
      <c r="A14" s="24" t="s">
        <v>8</v>
      </c>
      <c r="B14" s="21"/>
      <c r="C14" s="25">
        <v>7998.4000000000005</v>
      </c>
      <c r="D14" s="177"/>
      <c r="E14" s="179"/>
    </row>
    <row r="15" spans="1:5" ht="13.5" customHeight="1" x14ac:dyDescent="0.35">
      <c r="A15" s="24" t="s">
        <v>9</v>
      </c>
      <c r="B15" s="21"/>
      <c r="C15" s="28">
        <v>6925.3999999999987</v>
      </c>
      <c r="D15" s="177"/>
      <c r="E15" s="179"/>
    </row>
    <row r="16" spans="1:5" ht="13.5" customHeight="1" x14ac:dyDescent="0.2">
      <c r="A16" s="29"/>
      <c r="B16" s="21"/>
      <c r="C16" s="30">
        <f>SUM(C12:C15)</f>
        <v>479608.80000000005</v>
      </c>
      <c r="D16" s="177"/>
      <c r="E16" s="179"/>
    </row>
    <row r="17" spans="1:5" x14ac:dyDescent="0.2">
      <c r="A17" s="31"/>
      <c r="B17" s="21"/>
      <c r="C17" s="25"/>
      <c r="D17" s="177"/>
      <c r="E17" s="179"/>
    </row>
    <row r="18" spans="1:5" x14ac:dyDescent="0.2">
      <c r="A18" s="32" t="s">
        <v>10</v>
      </c>
      <c r="B18" s="21"/>
      <c r="D18" s="177"/>
      <c r="E18" s="179"/>
    </row>
    <row r="19" spans="1:5" x14ac:dyDescent="0.2">
      <c r="A19" s="24" t="s">
        <v>11</v>
      </c>
      <c r="B19" s="21"/>
      <c r="C19" s="25">
        <v>81969.699999999983</v>
      </c>
      <c r="D19" s="177"/>
      <c r="E19" s="179"/>
    </row>
    <row r="20" spans="1:5" ht="15" x14ac:dyDescent="0.35">
      <c r="A20" s="24" t="s">
        <v>12</v>
      </c>
      <c r="B20" s="21"/>
      <c r="C20" s="28">
        <v>316.09999999999997</v>
      </c>
      <c r="D20" s="177"/>
      <c r="E20" s="179"/>
    </row>
    <row r="21" spans="1:5" x14ac:dyDescent="0.2">
      <c r="A21" s="24"/>
      <c r="B21" s="21"/>
      <c r="C21" s="25">
        <f>+C19+C20</f>
        <v>82285.799999999988</v>
      </c>
      <c r="D21" s="177"/>
      <c r="E21" s="179"/>
    </row>
    <row r="22" spans="1:5" x14ac:dyDescent="0.2">
      <c r="A22" s="33"/>
      <c r="B22" s="21"/>
      <c r="C22" s="25"/>
      <c r="D22" s="177"/>
      <c r="E22" s="179"/>
    </row>
    <row r="23" spans="1:5" x14ac:dyDescent="0.2">
      <c r="A23" s="34" t="s">
        <v>13</v>
      </c>
      <c r="B23" s="21"/>
      <c r="C23" s="25">
        <f>+C16-C21</f>
        <v>397323.00000000006</v>
      </c>
      <c r="D23" s="177"/>
      <c r="E23" s="179"/>
    </row>
    <row r="24" spans="1:5" x14ac:dyDescent="0.2">
      <c r="A24" s="33"/>
      <c r="B24" s="21"/>
      <c r="C24" s="25"/>
      <c r="D24" s="177"/>
      <c r="E24" s="179"/>
    </row>
    <row r="25" spans="1:5" x14ac:dyDescent="0.2">
      <c r="A25" s="36" t="s">
        <v>14</v>
      </c>
      <c r="B25" s="21"/>
      <c r="C25" s="25"/>
      <c r="D25" s="177"/>
      <c r="E25" s="179"/>
    </row>
    <row r="26" spans="1:5" ht="15" x14ac:dyDescent="0.35">
      <c r="A26" s="24" t="s">
        <v>15</v>
      </c>
      <c r="B26" s="21"/>
      <c r="C26" s="28">
        <v>196462.50000000003</v>
      </c>
      <c r="D26" s="177"/>
      <c r="E26" s="179"/>
    </row>
    <row r="27" spans="1:5" x14ac:dyDescent="0.2">
      <c r="A27" s="32"/>
      <c r="B27" s="21"/>
      <c r="C27" s="25"/>
      <c r="D27" s="177"/>
      <c r="E27" s="179"/>
    </row>
    <row r="28" spans="1:5" x14ac:dyDescent="0.2">
      <c r="A28" s="34" t="s">
        <v>16</v>
      </c>
      <c r="B28" s="21"/>
      <c r="C28" s="25">
        <f>+C23-C26</f>
        <v>200860.50000000003</v>
      </c>
      <c r="D28" s="177"/>
      <c r="E28" s="179"/>
    </row>
    <row r="29" spans="1:5" x14ac:dyDescent="0.2">
      <c r="A29" s="32"/>
      <c r="B29" s="21"/>
      <c r="C29" s="25"/>
      <c r="D29" s="177"/>
      <c r="E29" s="179"/>
    </row>
    <row r="30" spans="1:5" x14ac:dyDescent="0.2">
      <c r="B30" s="21"/>
      <c r="D30" s="177"/>
      <c r="E30" s="179"/>
    </row>
    <row r="31" spans="1:5" x14ac:dyDescent="0.2">
      <c r="A31" s="39"/>
      <c r="B31" s="40"/>
      <c r="C31" s="25"/>
      <c r="D31" s="177"/>
      <c r="E31" s="179"/>
    </row>
    <row r="32" spans="1:5" x14ac:dyDescent="0.2">
      <c r="A32" s="39" t="s">
        <v>17</v>
      </c>
      <c r="B32" s="40"/>
      <c r="C32" s="25">
        <v>80064.5</v>
      </c>
      <c r="D32" s="177"/>
      <c r="E32" s="179"/>
    </row>
    <row r="33" spans="1:5" x14ac:dyDescent="0.2">
      <c r="A33" s="32" t="s">
        <v>18</v>
      </c>
      <c r="B33" s="21"/>
      <c r="C33" s="25">
        <v>152.1</v>
      </c>
      <c r="D33" s="177"/>
      <c r="E33" s="179"/>
    </row>
    <row r="34" spans="1:5" x14ac:dyDescent="0.2">
      <c r="A34" s="32"/>
      <c r="B34" s="21"/>
      <c r="C34" s="25">
        <v>0</v>
      </c>
      <c r="D34" s="177"/>
      <c r="E34" s="179"/>
    </row>
    <row r="35" spans="1:5" x14ac:dyDescent="0.2">
      <c r="A35" s="32" t="s">
        <v>19</v>
      </c>
      <c r="B35" s="21"/>
      <c r="C35" s="25">
        <v>50621.200000000004</v>
      </c>
      <c r="D35" s="177"/>
      <c r="E35" s="179"/>
    </row>
    <row r="36" spans="1:5" x14ac:dyDescent="0.2">
      <c r="A36" s="24"/>
      <c r="B36" s="21"/>
      <c r="C36" s="25"/>
      <c r="D36" s="177"/>
      <c r="E36" s="179"/>
    </row>
    <row r="37" spans="1:5" x14ac:dyDescent="0.2">
      <c r="A37" s="32" t="s">
        <v>20</v>
      </c>
      <c r="B37" s="21"/>
      <c r="D37" s="177"/>
      <c r="E37" s="179"/>
    </row>
    <row r="38" spans="1:5" x14ac:dyDescent="0.2">
      <c r="A38" s="24" t="s">
        <v>21</v>
      </c>
      <c r="B38" s="21"/>
      <c r="C38" s="25">
        <v>16683.100000000002</v>
      </c>
      <c r="D38" s="177"/>
      <c r="E38" s="179"/>
    </row>
    <row r="39" spans="1:5" x14ac:dyDescent="0.2">
      <c r="A39" s="24" t="s">
        <v>22</v>
      </c>
      <c r="B39" s="21"/>
      <c r="C39" s="25">
        <v>2235.9</v>
      </c>
      <c r="D39" s="177"/>
      <c r="E39" s="179"/>
    </row>
    <row r="40" spans="1:5" x14ac:dyDescent="0.2">
      <c r="A40" s="24" t="s">
        <v>23</v>
      </c>
      <c r="B40" s="21"/>
      <c r="C40" s="25">
        <v>74329.7</v>
      </c>
      <c r="D40" s="177"/>
      <c r="E40" s="179"/>
    </row>
    <row r="41" spans="1:5" ht="15" x14ac:dyDescent="0.35">
      <c r="A41" s="24" t="s">
        <v>24</v>
      </c>
      <c r="B41" s="21"/>
      <c r="C41" s="28">
        <v>27273.7</v>
      </c>
      <c r="D41" s="177"/>
      <c r="E41" s="179"/>
    </row>
    <row r="42" spans="1:5" x14ac:dyDescent="0.2">
      <c r="A42" s="24"/>
      <c r="B42" s="21"/>
      <c r="C42" s="25">
        <f>SUM(C38:C41)</f>
        <v>120522.4</v>
      </c>
      <c r="D42" s="177"/>
      <c r="E42" s="179"/>
    </row>
    <row r="43" spans="1:5" x14ac:dyDescent="0.2">
      <c r="A43" s="32"/>
      <c r="B43" s="21"/>
      <c r="C43" s="25"/>
      <c r="D43" s="177"/>
      <c r="E43" s="179"/>
    </row>
    <row r="44" spans="1:5" x14ac:dyDescent="0.2">
      <c r="A44" s="32" t="s">
        <v>25</v>
      </c>
      <c r="B44" s="21"/>
      <c r="C44" s="25">
        <f>+C28+C32+C33+C35-C42</f>
        <v>211175.9</v>
      </c>
      <c r="D44" s="177"/>
      <c r="E44" s="179"/>
    </row>
    <row r="45" spans="1:5" s="50" customFormat="1" x14ac:dyDescent="0.2">
      <c r="A45" s="32"/>
      <c r="B45" s="21"/>
      <c r="C45" s="25"/>
      <c r="D45" s="178"/>
      <c r="E45" s="179"/>
    </row>
    <row r="46" spans="1:5" s="50" customFormat="1" x14ac:dyDescent="0.2">
      <c r="A46" s="32" t="s">
        <v>26</v>
      </c>
      <c r="B46" s="21"/>
      <c r="C46" s="25"/>
      <c r="D46" s="178"/>
      <c r="E46" s="179"/>
    </row>
    <row r="47" spans="1:5" s="50" customFormat="1" ht="15" x14ac:dyDescent="0.35">
      <c r="A47" s="24" t="s">
        <v>27</v>
      </c>
      <c r="B47" s="21"/>
      <c r="C47" s="28">
        <v>0</v>
      </c>
      <c r="D47" s="178"/>
      <c r="E47" s="179"/>
    </row>
    <row r="48" spans="1:5" s="50" customFormat="1" x14ac:dyDescent="0.2">
      <c r="A48" s="32"/>
      <c r="B48" s="21"/>
      <c r="C48" s="25"/>
      <c r="D48" s="178"/>
      <c r="E48" s="179"/>
    </row>
    <row r="49" spans="1:5" s="50" customFormat="1" ht="15" x14ac:dyDescent="0.35">
      <c r="A49" s="32" t="s">
        <v>28</v>
      </c>
      <c r="B49" s="15"/>
      <c r="C49" s="53">
        <f>+C44+C47</f>
        <v>211175.9</v>
      </c>
      <c r="D49" s="178"/>
      <c r="E49" s="179"/>
    </row>
    <row r="50" spans="1:5" s="50" customFormat="1" x14ac:dyDescent="0.2">
      <c r="A50" s="32"/>
      <c r="B50" s="21"/>
      <c r="C50" s="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view="pageBreakPreview" zoomScale="115" zoomScaleNormal="90" zoomScaleSheetLayoutView="115" workbookViewId="0">
      <selection activeCell="A54" sqref="A54"/>
    </sheetView>
  </sheetViews>
  <sheetFormatPr baseColWidth="10" defaultColWidth="8" defaultRowHeight="12.75" x14ac:dyDescent="0.2"/>
  <cols>
    <col min="1" max="1" width="87" style="6" customWidth="1"/>
    <col min="2" max="2" width="6.7109375" style="54" customWidth="1"/>
    <col min="3" max="3" width="25.28515625" style="23" bestFit="1" customWidth="1"/>
    <col min="4" max="16384" width="8" style="6"/>
  </cols>
  <sheetData>
    <row r="1" spans="1:3" s="4" customFormat="1" ht="15.75" x14ac:dyDescent="0.2">
      <c r="A1" s="1" t="s">
        <v>0</v>
      </c>
      <c r="B1" s="2"/>
      <c r="C1" s="3"/>
    </row>
    <row r="2" spans="1:3" s="4" customFormat="1" ht="15.75" x14ac:dyDescent="0.2">
      <c r="A2" s="1" t="s">
        <v>1</v>
      </c>
      <c r="B2" s="2"/>
      <c r="C2" s="3"/>
    </row>
    <row r="3" spans="1:3" x14ac:dyDescent="0.2">
      <c r="A3" s="1"/>
      <c r="B3" s="1"/>
      <c r="C3" s="5"/>
    </row>
    <row r="4" spans="1:3" s="9" customFormat="1" ht="14.25" x14ac:dyDescent="0.2">
      <c r="A4" s="1" t="s">
        <v>2</v>
      </c>
      <c r="B4" s="7"/>
      <c r="C4" s="8"/>
    </row>
    <row r="5" spans="1:3" s="9" customFormat="1" ht="14.25" x14ac:dyDescent="0.2">
      <c r="A5" s="1" t="s">
        <v>68</v>
      </c>
      <c r="B5" s="7"/>
      <c r="C5" s="8"/>
    </row>
    <row r="6" spans="1:3" s="13" customFormat="1" ht="14.25" x14ac:dyDescent="0.2">
      <c r="A6" s="10" t="s">
        <v>4</v>
      </c>
      <c r="B6" s="11"/>
      <c r="C6" s="12"/>
    </row>
    <row r="7" spans="1:3" s="17" customFormat="1" x14ac:dyDescent="0.2">
      <c r="A7" s="14"/>
      <c r="B7" s="15"/>
      <c r="C7" s="16"/>
    </row>
    <row r="8" spans="1:3" s="17" customFormat="1" x14ac:dyDescent="0.2">
      <c r="A8" s="14"/>
      <c r="B8" s="15"/>
      <c r="C8" s="16"/>
    </row>
    <row r="9" spans="1:3" x14ac:dyDescent="0.2">
      <c r="A9" s="18"/>
      <c r="B9" s="19"/>
      <c r="C9" s="20">
        <v>42767</v>
      </c>
    </row>
    <row r="10" spans="1:3" x14ac:dyDescent="0.2">
      <c r="A10" s="18"/>
      <c r="B10" s="21"/>
      <c r="C10" s="22"/>
    </row>
    <row r="11" spans="1:3" x14ac:dyDescent="0.2">
      <c r="A11" s="18" t="s">
        <v>5</v>
      </c>
      <c r="B11" s="21"/>
    </row>
    <row r="12" spans="1:3" x14ac:dyDescent="0.2">
      <c r="A12" s="24" t="s">
        <v>6</v>
      </c>
      <c r="B12" s="21"/>
      <c r="C12" s="25">
        <v>38006.6</v>
      </c>
    </row>
    <row r="13" spans="1:3" x14ac:dyDescent="0.2">
      <c r="A13" s="24" t="s">
        <v>7</v>
      </c>
      <c r="B13" s="21"/>
      <c r="C13" s="25">
        <v>571.29999999999995</v>
      </c>
    </row>
    <row r="14" spans="1:3" x14ac:dyDescent="0.2">
      <c r="A14" s="24" t="s">
        <v>8</v>
      </c>
      <c r="B14" s="21"/>
      <c r="C14" s="25">
        <v>496.5</v>
      </c>
    </row>
    <row r="15" spans="1:3" ht="13.5" customHeight="1" x14ac:dyDescent="0.35">
      <c r="A15" s="24" t="s">
        <v>9</v>
      </c>
      <c r="B15" s="21"/>
      <c r="C15" s="28">
        <v>555</v>
      </c>
    </row>
    <row r="16" spans="1:3" ht="13.5" customHeight="1" x14ac:dyDescent="0.2">
      <c r="A16" s="29"/>
      <c r="B16" s="21"/>
      <c r="C16" s="30">
        <f>SUM(C12:C15)</f>
        <v>39629.4</v>
      </c>
    </row>
    <row r="17" spans="1:3" x14ac:dyDescent="0.2">
      <c r="A17" s="31"/>
      <c r="B17" s="21"/>
      <c r="C17" s="25"/>
    </row>
    <row r="18" spans="1:3" x14ac:dyDescent="0.2">
      <c r="A18" s="32" t="s">
        <v>10</v>
      </c>
      <c r="B18" s="21"/>
    </row>
    <row r="19" spans="1:3" x14ac:dyDescent="0.2">
      <c r="A19" s="24" t="s">
        <v>11</v>
      </c>
      <c r="B19" s="21"/>
      <c r="C19" s="25">
        <v>6084.8</v>
      </c>
    </row>
    <row r="20" spans="1:3" ht="15" x14ac:dyDescent="0.35">
      <c r="A20" s="24" t="s">
        <v>12</v>
      </c>
      <c r="B20" s="21"/>
      <c r="C20" s="28">
        <v>16.8</v>
      </c>
    </row>
    <row r="21" spans="1:3" x14ac:dyDescent="0.2">
      <c r="A21" s="24"/>
      <c r="B21" s="21"/>
      <c r="C21" s="25">
        <f>+C19+C20</f>
        <v>6101.6</v>
      </c>
    </row>
    <row r="22" spans="1:3" x14ac:dyDescent="0.2">
      <c r="A22" s="33"/>
      <c r="B22" s="21"/>
      <c r="C22" s="25"/>
    </row>
    <row r="23" spans="1:3" x14ac:dyDescent="0.2">
      <c r="A23" s="34" t="s">
        <v>13</v>
      </c>
      <c r="B23" s="21"/>
      <c r="C23" s="25">
        <f>SUM(C16-C21)</f>
        <v>33527.800000000003</v>
      </c>
    </row>
    <row r="24" spans="1:3" x14ac:dyDescent="0.2">
      <c r="A24" s="33"/>
      <c r="B24" s="21"/>
      <c r="C24" s="25"/>
    </row>
    <row r="25" spans="1:3" x14ac:dyDescent="0.2">
      <c r="A25" s="36" t="s">
        <v>14</v>
      </c>
      <c r="B25" s="21"/>
      <c r="C25" s="25"/>
    </row>
    <row r="26" spans="1:3" ht="15" x14ac:dyDescent="0.35">
      <c r="A26" s="24" t="s">
        <v>15</v>
      </c>
      <c r="B26" s="21"/>
      <c r="C26" s="28">
        <v>5464</v>
      </c>
    </row>
    <row r="27" spans="1:3" x14ac:dyDescent="0.2">
      <c r="A27" s="32"/>
      <c r="B27" s="21"/>
      <c r="C27" s="25"/>
    </row>
    <row r="28" spans="1:3" x14ac:dyDescent="0.2">
      <c r="A28" s="34" t="s">
        <v>16</v>
      </c>
      <c r="B28" s="21"/>
      <c r="C28" s="25">
        <f>+C23-C26</f>
        <v>28063.800000000003</v>
      </c>
    </row>
    <row r="29" spans="1:3" x14ac:dyDescent="0.2">
      <c r="A29" s="32"/>
      <c r="B29" s="21"/>
      <c r="C29" s="25"/>
    </row>
    <row r="30" spans="1:3" x14ac:dyDescent="0.2">
      <c r="B30" s="21"/>
    </row>
    <row r="31" spans="1:3" x14ac:dyDescent="0.2">
      <c r="A31" s="39"/>
      <c r="B31" s="40"/>
      <c r="C31" s="25"/>
    </row>
    <row r="32" spans="1:3" x14ac:dyDescent="0.2">
      <c r="A32" s="39" t="s">
        <v>17</v>
      </c>
      <c r="B32" s="40"/>
      <c r="C32" s="25">
        <v>6122.2</v>
      </c>
    </row>
    <row r="33" spans="1:3" x14ac:dyDescent="0.2">
      <c r="A33" s="32" t="s">
        <v>18</v>
      </c>
      <c r="B33" s="21"/>
      <c r="C33" s="25">
        <v>-44.5</v>
      </c>
    </row>
    <row r="34" spans="1:3" x14ac:dyDescent="0.2">
      <c r="A34" s="32"/>
      <c r="B34" s="21"/>
      <c r="C34" s="25"/>
    </row>
    <row r="35" spans="1:3" x14ac:dyDescent="0.2">
      <c r="A35" s="32" t="s">
        <v>19</v>
      </c>
      <c r="B35" s="21"/>
      <c r="C35" s="25">
        <v>2343.3000000000002</v>
      </c>
    </row>
    <row r="36" spans="1:3" x14ac:dyDescent="0.2">
      <c r="A36" s="24"/>
      <c r="B36" s="21"/>
      <c r="C36" s="25"/>
    </row>
    <row r="37" spans="1:3" x14ac:dyDescent="0.2">
      <c r="A37" s="32" t="s">
        <v>20</v>
      </c>
      <c r="B37" s="21"/>
    </row>
    <row r="38" spans="1:3" x14ac:dyDescent="0.2">
      <c r="A38" s="24" t="s">
        <v>21</v>
      </c>
      <c r="B38" s="21"/>
      <c r="C38" s="25">
        <v>1440.4</v>
      </c>
    </row>
    <row r="39" spans="1:3" x14ac:dyDescent="0.2">
      <c r="A39" s="24" t="s">
        <v>22</v>
      </c>
      <c r="B39" s="21"/>
      <c r="C39" s="25">
        <v>254.9</v>
      </c>
    </row>
    <row r="40" spans="1:3" x14ac:dyDescent="0.2">
      <c r="A40" s="24" t="s">
        <v>23</v>
      </c>
      <c r="B40" s="21"/>
      <c r="C40" s="25">
        <v>7173.2</v>
      </c>
    </row>
    <row r="41" spans="1:3" ht="15" x14ac:dyDescent="0.35">
      <c r="A41" s="24" t="s">
        <v>24</v>
      </c>
      <c r="B41" s="21"/>
      <c r="C41" s="28">
        <v>693.5</v>
      </c>
    </row>
    <row r="42" spans="1:3" x14ac:dyDescent="0.2">
      <c r="A42" s="24"/>
      <c r="B42" s="21"/>
      <c r="C42" s="25">
        <f>SUM(C38:C41)</f>
        <v>9562</v>
      </c>
    </row>
    <row r="43" spans="1:3" x14ac:dyDescent="0.2">
      <c r="A43" s="32"/>
      <c r="B43" s="21"/>
      <c r="C43" s="25"/>
    </row>
    <row r="44" spans="1:3" x14ac:dyDescent="0.2">
      <c r="A44" s="32" t="s">
        <v>25</v>
      </c>
      <c r="B44" s="21"/>
      <c r="C44" s="25">
        <f>+C28+C32+C33+C35-C42</f>
        <v>26922.800000000003</v>
      </c>
    </row>
    <row r="45" spans="1:3" s="50" customFormat="1" x14ac:dyDescent="0.2">
      <c r="A45" s="32"/>
      <c r="B45" s="21"/>
      <c r="C45" s="25"/>
    </row>
    <row r="46" spans="1:3" s="50" customFormat="1" x14ac:dyDescent="0.2">
      <c r="A46" s="32" t="s">
        <v>26</v>
      </c>
      <c r="B46" s="21"/>
      <c r="C46" s="25"/>
    </row>
    <row r="47" spans="1:3" s="50" customFormat="1" ht="15" x14ac:dyDescent="0.35">
      <c r="A47" s="24" t="s">
        <v>27</v>
      </c>
      <c r="B47" s="21"/>
      <c r="C47" s="28">
        <v>0</v>
      </c>
    </row>
    <row r="48" spans="1:3" s="50" customFormat="1" x14ac:dyDescent="0.2">
      <c r="A48" s="32"/>
      <c r="B48" s="21"/>
      <c r="C48" s="25"/>
    </row>
    <row r="49" spans="1:3" s="50" customFormat="1" ht="15" x14ac:dyDescent="0.35">
      <c r="A49" s="32" t="s">
        <v>28</v>
      </c>
      <c r="B49" s="15"/>
      <c r="C49" s="53">
        <f>+C44+C47</f>
        <v>26922.800000000003</v>
      </c>
    </row>
    <row r="50" spans="1:3" s="50" customFormat="1" x14ac:dyDescent="0.2">
      <c r="A50" s="32"/>
      <c r="B50" s="21"/>
      <c r="C50" s="25"/>
    </row>
  </sheetData>
  <pageMargins left="0.98425196850393704" right="0.51181102362204722" top="0.98425196850393704" bottom="0.78740157480314965" header="0.51181102362204722" footer="0.51181102362204722"/>
  <pageSetup scale="60" firstPageNumber="4" orientation="portrait" useFirstPageNumber="1" r:id="rId1"/>
  <headerFooter>
    <oddFooter>&amp;C&amp;"Verdana,Normal"-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B1" zoomScale="80" zoomScaleNormal="80" zoomScaleSheetLayoutView="100" workbookViewId="0">
      <selection activeCell="A43" sqref="A43:XFD1048576"/>
    </sheetView>
  </sheetViews>
  <sheetFormatPr baseColWidth="10" defaultColWidth="8" defaultRowHeight="12.75" x14ac:dyDescent="0.2"/>
  <cols>
    <col min="1" max="1" width="73.5703125" style="6" customWidth="1"/>
    <col min="2" max="2" width="8.140625" style="6" bestFit="1" customWidth="1"/>
    <col min="3" max="3" width="24.7109375" style="6" bestFit="1" customWidth="1"/>
    <col min="4" max="4" width="20.85546875" style="6" customWidth="1"/>
    <col min="5" max="5" width="24.7109375" style="6" bestFit="1" customWidth="1"/>
    <col min="6" max="6" width="4.85546875" style="6" customWidth="1"/>
    <col min="7" max="7" width="64.42578125" style="6" customWidth="1"/>
    <col min="8" max="8" width="8.140625" style="6" bestFit="1" customWidth="1"/>
    <col min="9" max="9" width="23.140625" style="6" bestFit="1" customWidth="1"/>
    <col min="10" max="10" width="19.28515625" style="6" customWidth="1"/>
    <col min="11" max="11" width="21" style="6" bestFit="1" customWidth="1"/>
    <col min="12" max="16384" width="8" style="6"/>
  </cols>
  <sheetData>
    <row r="1" spans="1:11" s="4" customFormat="1" ht="15.75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9" customFormat="1" ht="14.25" x14ac:dyDescent="0.2">
      <c r="A4" s="57" t="s">
        <v>69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ht="14.25" x14ac:dyDescent="0.2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7" customFormat="1" x14ac:dyDescent="0.2"/>
    <row r="7" spans="1:11" s="14" customFormat="1" x14ac:dyDescent="0.2"/>
    <row r="9" spans="1:11" x14ac:dyDescent="0.2">
      <c r="C9" s="182" t="s">
        <v>30</v>
      </c>
      <c r="D9" s="182"/>
      <c r="E9" s="182"/>
      <c r="I9" s="182" t="s">
        <v>30</v>
      </c>
      <c r="J9" s="182"/>
      <c r="K9" s="182"/>
    </row>
    <row r="10" spans="1:11" s="17" customFormat="1" ht="25.5" x14ac:dyDescent="0.2">
      <c r="A10" s="58" t="s">
        <v>31</v>
      </c>
      <c r="B10" s="59"/>
      <c r="C10" s="60" t="s">
        <v>70</v>
      </c>
      <c r="D10" s="60" t="s">
        <v>32</v>
      </c>
      <c r="E10" s="61" t="s">
        <v>34</v>
      </c>
      <c r="F10" s="62"/>
      <c r="G10" s="63" t="s">
        <v>35</v>
      </c>
      <c r="H10" s="59"/>
      <c r="I10" s="60" t="s">
        <v>70</v>
      </c>
      <c r="J10" s="60" t="s">
        <v>32</v>
      </c>
      <c r="K10" s="61" t="s">
        <v>34</v>
      </c>
    </row>
    <row r="11" spans="1:11" s="23" customFormat="1" x14ac:dyDescent="0.2">
      <c r="A11" s="22"/>
      <c r="E11" s="64"/>
      <c r="G11" s="22"/>
    </row>
    <row r="12" spans="1:11" s="23" customFormat="1" x14ac:dyDescent="0.2">
      <c r="A12" s="32" t="s">
        <v>36</v>
      </c>
      <c r="B12" s="65"/>
      <c r="C12" s="66">
        <v>286506.2</v>
      </c>
      <c r="D12" s="66">
        <v>340080.3</v>
      </c>
      <c r="E12" s="66">
        <f>+C12-D12</f>
        <v>-53574.099999999977</v>
      </c>
      <c r="G12" s="67"/>
      <c r="H12" s="68"/>
      <c r="I12" s="69"/>
      <c r="J12" s="69"/>
    </row>
    <row r="13" spans="1:11" s="23" customFormat="1" x14ac:dyDescent="0.2">
      <c r="A13" s="70"/>
      <c r="B13" s="65"/>
      <c r="C13" s="25"/>
      <c r="D13" s="25"/>
      <c r="E13" s="25"/>
      <c r="G13" s="32" t="s">
        <v>37</v>
      </c>
      <c r="H13" s="68"/>
      <c r="I13" s="69"/>
      <c r="J13" s="71"/>
      <c r="K13" s="69"/>
    </row>
    <row r="14" spans="1:11" s="23" customFormat="1" x14ac:dyDescent="0.2">
      <c r="A14" s="32" t="s">
        <v>38</v>
      </c>
      <c r="B14" s="65"/>
      <c r="C14" s="72">
        <f>SUM(C16:C19)</f>
        <v>216552</v>
      </c>
      <c r="D14" s="72">
        <v>145114</v>
      </c>
      <c r="E14" s="72">
        <f>+C14-D14</f>
        <v>71438</v>
      </c>
      <c r="G14" s="24" t="s">
        <v>39</v>
      </c>
      <c r="H14" s="68"/>
      <c r="I14" s="66">
        <v>1185904.8999999999</v>
      </c>
      <c r="J14" s="73">
        <v>1183014.8999999999</v>
      </c>
      <c r="K14" s="66">
        <f>+I14-J14</f>
        <v>2890</v>
      </c>
    </row>
    <row r="15" spans="1:11" s="23" customFormat="1" x14ac:dyDescent="0.2">
      <c r="A15" s="32"/>
      <c r="B15" s="65"/>
      <c r="C15" s="72"/>
      <c r="D15" s="72"/>
      <c r="E15" s="25"/>
      <c r="F15" s="55"/>
      <c r="G15" s="74"/>
      <c r="H15" s="68"/>
      <c r="I15" s="64"/>
      <c r="J15" s="64"/>
      <c r="K15" s="64"/>
    </row>
    <row r="16" spans="1:11" s="23" customFormat="1" x14ac:dyDescent="0.2">
      <c r="A16" s="32" t="s">
        <v>40</v>
      </c>
      <c r="B16" s="65"/>
      <c r="C16" s="25">
        <v>126403.9</v>
      </c>
      <c r="D16" s="25">
        <v>67110.399999999994</v>
      </c>
      <c r="E16" s="25">
        <f t="shared" ref="E16:E19" si="0">+C16-D16</f>
        <v>59293.5</v>
      </c>
      <c r="F16" s="55"/>
      <c r="G16" s="32" t="s">
        <v>41</v>
      </c>
      <c r="H16" s="68"/>
      <c r="I16" s="64">
        <v>25752.6</v>
      </c>
      <c r="J16" s="64">
        <v>23524.9</v>
      </c>
      <c r="K16" s="64">
        <f>+I16-J16</f>
        <v>2227.6999999999971</v>
      </c>
    </row>
    <row r="17" spans="1:11" s="23" customFormat="1" x14ac:dyDescent="0.2">
      <c r="A17" s="32" t="s">
        <v>42</v>
      </c>
      <c r="B17" s="65"/>
      <c r="C17" s="25">
        <v>90148.1</v>
      </c>
      <c r="D17" s="25">
        <v>78003.600000000006</v>
      </c>
      <c r="E17" s="25">
        <f t="shared" si="0"/>
        <v>12144.5</v>
      </c>
      <c r="F17" s="55"/>
      <c r="G17" s="74"/>
      <c r="H17" s="68"/>
      <c r="I17" s="64"/>
      <c r="J17" s="64"/>
      <c r="K17" s="64"/>
    </row>
    <row r="18" spans="1:11" s="23" customFormat="1" x14ac:dyDescent="0.2">
      <c r="A18" s="32" t="s">
        <v>43</v>
      </c>
      <c r="B18" s="65"/>
      <c r="C18" s="25">
        <v>1617.4</v>
      </c>
      <c r="D18" s="25">
        <v>1617.4</v>
      </c>
      <c r="E18" s="25">
        <f t="shared" si="0"/>
        <v>0</v>
      </c>
      <c r="F18" s="55"/>
      <c r="G18" s="32" t="s">
        <v>44</v>
      </c>
      <c r="H18" s="68"/>
      <c r="I18" s="71">
        <v>1851.8</v>
      </c>
      <c r="J18" s="71">
        <v>1593.7</v>
      </c>
      <c r="K18" s="64">
        <f>+I18-J18</f>
        <v>258.09999999999991</v>
      </c>
    </row>
    <row r="19" spans="1:11" s="23" customFormat="1" ht="15" x14ac:dyDescent="0.35">
      <c r="A19" s="32" t="s">
        <v>45</v>
      </c>
      <c r="B19" s="65"/>
      <c r="C19" s="28">
        <v>-1617.4</v>
      </c>
      <c r="D19" s="28">
        <v>-1617.4</v>
      </c>
      <c r="E19" s="28">
        <f t="shared" si="0"/>
        <v>0</v>
      </c>
      <c r="F19" s="75"/>
      <c r="G19" s="32"/>
      <c r="H19" s="68"/>
      <c r="I19" s="64"/>
      <c r="J19" s="64"/>
      <c r="K19" s="64"/>
    </row>
    <row r="20" spans="1:11" s="23" customFormat="1" x14ac:dyDescent="0.2">
      <c r="A20" s="70"/>
      <c r="B20" s="65"/>
      <c r="C20" s="72"/>
      <c r="D20" s="72"/>
      <c r="E20" s="76"/>
      <c r="F20" s="55"/>
      <c r="G20" s="74"/>
      <c r="H20" s="68"/>
      <c r="I20" s="64"/>
      <c r="J20" s="64"/>
      <c r="K20" s="64"/>
    </row>
    <row r="21" spans="1:11" s="23" customFormat="1" x14ac:dyDescent="0.2">
      <c r="A21" s="32" t="s">
        <v>46</v>
      </c>
      <c r="B21" s="65"/>
      <c r="C21" s="25">
        <f>+C23+C25</f>
        <v>3472479.5</v>
      </c>
      <c r="D21" s="25">
        <v>3482526.0000000005</v>
      </c>
      <c r="E21" s="25">
        <f>+C21-D21</f>
        <v>-10046.500000000466</v>
      </c>
      <c r="G21" s="32" t="s">
        <v>47</v>
      </c>
      <c r="H21" s="68"/>
      <c r="I21" s="71">
        <v>1760.2</v>
      </c>
      <c r="J21" s="71">
        <v>1781.2</v>
      </c>
      <c r="K21" s="64">
        <f>+I21-J21</f>
        <v>-21</v>
      </c>
    </row>
    <row r="22" spans="1:11" s="23" customFormat="1" x14ac:dyDescent="0.2">
      <c r="A22" s="67"/>
      <c r="B22" s="65"/>
      <c r="C22" s="25"/>
      <c r="D22" s="25"/>
      <c r="E22" s="25"/>
      <c r="F22" s="55"/>
      <c r="G22" s="74"/>
      <c r="H22" s="68"/>
      <c r="I22" s="77"/>
      <c r="J22" s="77"/>
      <c r="K22" s="77"/>
    </row>
    <row r="23" spans="1:11" s="23" customFormat="1" x14ac:dyDescent="0.2">
      <c r="A23" s="32" t="s">
        <v>48</v>
      </c>
      <c r="B23" s="65"/>
      <c r="C23" s="78">
        <v>4269001.7</v>
      </c>
      <c r="D23" s="78">
        <v>4273606.9000000004</v>
      </c>
      <c r="E23" s="25">
        <f>+C23-D23</f>
        <v>-4605.2000000001863</v>
      </c>
      <c r="G23" s="32" t="s">
        <v>49</v>
      </c>
      <c r="H23" s="68"/>
      <c r="I23" s="77">
        <v>373884</v>
      </c>
      <c r="J23" s="77">
        <v>372896.9</v>
      </c>
      <c r="K23" s="64">
        <f>+I23-J23</f>
        <v>987.09999999997672</v>
      </c>
    </row>
    <row r="24" spans="1:11" s="23" customFormat="1" x14ac:dyDescent="0.2">
      <c r="A24" s="32"/>
      <c r="B24" s="65"/>
      <c r="C24" s="78"/>
      <c r="D24" s="78"/>
      <c r="E24" s="25"/>
      <c r="F24" s="55"/>
      <c r="G24" s="32"/>
      <c r="H24" s="68"/>
      <c r="I24" s="77"/>
      <c r="J24" s="77"/>
      <c r="K24" s="77"/>
    </row>
    <row r="25" spans="1:11" s="23" customFormat="1" ht="15" x14ac:dyDescent="0.35">
      <c r="A25" s="32" t="s">
        <v>50</v>
      </c>
      <c r="B25" s="65"/>
      <c r="C25" s="78">
        <v>-796522.2</v>
      </c>
      <c r="D25" s="78">
        <v>-791080.9</v>
      </c>
      <c r="E25" s="25">
        <f>+C25-D25</f>
        <v>-5441.2999999999302</v>
      </c>
      <c r="G25" s="32" t="s">
        <v>51</v>
      </c>
      <c r="H25" s="68"/>
      <c r="I25" s="79">
        <v>1618</v>
      </c>
      <c r="J25" s="79">
        <v>1637.4</v>
      </c>
      <c r="K25" s="80">
        <f>+I25-J25</f>
        <v>-19.400000000000091</v>
      </c>
    </row>
    <row r="26" spans="1:11" s="23" customFormat="1" x14ac:dyDescent="0.2">
      <c r="A26" s="70"/>
      <c r="B26" s="65"/>
      <c r="C26" s="25"/>
      <c r="D26" s="25"/>
      <c r="E26" s="25"/>
      <c r="F26" s="55"/>
      <c r="G26" s="22"/>
      <c r="H26" s="68"/>
      <c r="I26" s="81"/>
      <c r="J26" s="81"/>
      <c r="K26" s="64"/>
    </row>
    <row r="27" spans="1:11" s="23" customFormat="1" ht="15" x14ac:dyDescent="0.35">
      <c r="A27" s="36" t="s">
        <v>52</v>
      </c>
      <c r="B27" s="65"/>
      <c r="C27" s="82">
        <v>97481.8</v>
      </c>
      <c r="D27" s="82">
        <v>70568.800000000003</v>
      </c>
      <c r="E27" s="25">
        <f>+C27-D27</f>
        <v>26913</v>
      </c>
      <c r="F27" s="55"/>
      <c r="G27" s="83" t="s">
        <v>53</v>
      </c>
      <c r="H27" s="68"/>
      <c r="I27" s="79">
        <f>SUM(I14:I26)</f>
        <v>1590771.5</v>
      </c>
      <c r="J27" s="79">
        <f>SUM(J14:J26)</f>
        <v>1584448.9999999995</v>
      </c>
      <c r="K27" s="79">
        <f>+I27-J27</f>
        <v>6322.5000000004657</v>
      </c>
    </row>
    <row r="28" spans="1:11" s="23" customFormat="1" x14ac:dyDescent="0.2">
      <c r="A28" s="84"/>
      <c r="B28" s="65"/>
      <c r="C28" s="25"/>
      <c r="D28" s="25"/>
      <c r="E28" s="82"/>
      <c r="F28" s="55"/>
      <c r="G28" s="22"/>
      <c r="H28" s="68"/>
      <c r="I28" s="85"/>
      <c r="J28" s="85"/>
      <c r="K28" s="86"/>
    </row>
    <row r="29" spans="1:11" s="23" customFormat="1" x14ac:dyDescent="0.2">
      <c r="A29" s="84"/>
      <c r="B29" s="65"/>
      <c r="C29" s="82"/>
      <c r="D29" s="82"/>
      <c r="E29" s="82"/>
      <c r="F29" s="55"/>
      <c r="G29" s="32" t="s">
        <v>54</v>
      </c>
      <c r="H29" s="68"/>
      <c r="I29" s="55"/>
      <c r="J29" s="55"/>
      <c r="K29" s="55"/>
    </row>
    <row r="30" spans="1:11" s="23" customFormat="1" x14ac:dyDescent="0.2">
      <c r="A30" s="36" t="s">
        <v>55</v>
      </c>
      <c r="B30" s="65"/>
      <c r="C30" s="82">
        <v>26147.3</v>
      </c>
      <c r="D30" s="82">
        <v>26315.200000000001</v>
      </c>
      <c r="E30" s="25">
        <f>+C30-D30</f>
        <v>-167.90000000000146</v>
      </c>
      <c r="F30" s="55"/>
      <c r="G30" s="87" t="s">
        <v>56</v>
      </c>
      <c r="H30" s="68"/>
      <c r="I30" s="71">
        <v>1198401.5</v>
      </c>
      <c r="J30" s="71">
        <v>1197218.7</v>
      </c>
      <c r="K30" s="71">
        <f t="shared" ref="K30:K35" si="1">+I30-J30</f>
        <v>1182.8000000000466</v>
      </c>
    </row>
    <row r="31" spans="1:11" s="23" customFormat="1" x14ac:dyDescent="0.2">
      <c r="A31" s="84"/>
      <c r="B31" s="65"/>
      <c r="C31" s="82"/>
      <c r="D31" s="82"/>
      <c r="E31" s="82"/>
      <c r="F31" s="55"/>
      <c r="G31" s="87" t="s">
        <v>57</v>
      </c>
      <c r="H31" s="68"/>
      <c r="I31" s="71">
        <v>550453.9</v>
      </c>
      <c r="J31" s="71">
        <v>550453.9</v>
      </c>
      <c r="K31" s="71">
        <f t="shared" si="1"/>
        <v>0</v>
      </c>
    </row>
    <row r="32" spans="1:11" s="23" customFormat="1" x14ac:dyDescent="0.2">
      <c r="A32" s="36" t="s">
        <v>58</v>
      </c>
      <c r="B32" s="65"/>
      <c r="C32" s="88">
        <v>0</v>
      </c>
      <c r="D32" s="82">
        <v>0</v>
      </c>
      <c r="E32" s="25">
        <f>+C32-D32</f>
        <v>0</v>
      </c>
      <c r="F32" s="55"/>
      <c r="G32" s="87" t="s">
        <v>59</v>
      </c>
      <c r="H32" s="68"/>
      <c r="I32" s="71">
        <v>113389.1</v>
      </c>
      <c r="J32" s="71">
        <v>113389.1</v>
      </c>
      <c r="K32" s="71">
        <f t="shared" si="1"/>
        <v>0</v>
      </c>
    </row>
    <row r="33" spans="1:11" s="23" customFormat="1" x14ac:dyDescent="0.2">
      <c r="A33" s="84"/>
      <c r="B33" s="65"/>
      <c r="C33" s="82"/>
      <c r="D33" s="82"/>
      <c r="E33" s="82"/>
      <c r="F33" s="55"/>
      <c r="G33" s="87" t="s">
        <v>60</v>
      </c>
      <c r="H33" s="68"/>
      <c r="I33" s="71">
        <v>398.4</v>
      </c>
      <c r="J33" s="71">
        <v>398.4</v>
      </c>
      <c r="K33" s="88">
        <f t="shared" si="1"/>
        <v>0</v>
      </c>
    </row>
    <row r="34" spans="1:11" s="23" customFormat="1" x14ac:dyDescent="0.2">
      <c r="A34" s="36" t="s">
        <v>61</v>
      </c>
      <c r="B34" s="65"/>
      <c r="C34" s="82">
        <v>899.8</v>
      </c>
      <c r="D34" s="82">
        <v>986.8</v>
      </c>
      <c r="E34" s="25">
        <f>+C34-D34</f>
        <v>-87</v>
      </c>
      <c r="F34" s="55"/>
      <c r="G34" s="87" t="s">
        <v>62</v>
      </c>
      <c r="H34" s="68"/>
      <c r="I34" s="71">
        <v>610953</v>
      </c>
      <c r="J34" s="71">
        <v>610953</v>
      </c>
      <c r="K34" s="71">
        <f t="shared" si="1"/>
        <v>0</v>
      </c>
    </row>
    <row r="35" spans="1:11" s="23" customFormat="1" ht="15" x14ac:dyDescent="0.35">
      <c r="A35" s="36"/>
      <c r="B35" s="65"/>
      <c r="C35" s="82"/>
      <c r="D35" s="82"/>
      <c r="E35" s="82"/>
      <c r="F35" s="55"/>
      <c r="G35" s="87" t="s">
        <v>63</v>
      </c>
      <c r="H35" s="68"/>
      <c r="I35" s="89">
        <v>36182.400000000001</v>
      </c>
      <c r="J35" s="89">
        <v>9259.6</v>
      </c>
      <c r="K35" s="80">
        <f t="shared" si="1"/>
        <v>26922.800000000003</v>
      </c>
    </row>
    <row r="36" spans="1:11" s="23" customFormat="1" ht="15" x14ac:dyDescent="0.35">
      <c r="A36" s="36" t="s">
        <v>64</v>
      </c>
      <c r="B36" s="65"/>
      <c r="C36" s="90">
        <v>483.2</v>
      </c>
      <c r="D36" s="90">
        <v>530.6</v>
      </c>
      <c r="E36" s="90">
        <f>+C36-D36</f>
        <v>-47.400000000000034</v>
      </c>
      <c r="F36" s="55"/>
    </row>
    <row r="37" spans="1:11" s="23" customFormat="1" x14ac:dyDescent="0.2">
      <c r="A37" s="32"/>
      <c r="B37" s="65"/>
      <c r="C37" s="82"/>
      <c r="D37" s="82"/>
      <c r="E37" s="82"/>
      <c r="F37" s="55"/>
      <c r="I37" s="81"/>
    </row>
    <row r="38" spans="1:11" s="23" customFormat="1" ht="15" x14ac:dyDescent="0.35">
      <c r="A38" s="32"/>
      <c r="B38" s="65"/>
      <c r="C38" s="82"/>
      <c r="D38" s="82"/>
      <c r="E38" s="82"/>
      <c r="F38" s="55"/>
      <c r="G38" s="83" t="s">
        <v>65</v>
      </c>
      <c r="I38" s="79">
        <f>SUM(I30:I37)</f>
        <v>2509778.2999999998</v>
      </c>
      <c r="J38" s="79">
        <f>SUM(J30:J37)</f>
        <v>2481672.7000000002</v>
      </c>
      <c r="K38" s="79">
        <f>+I38-J38</f>
        <v>28105.599999999627</v>
      </c>
    </row>
    <row r="39" spans="1:11" s="23" customFormat="1" x14ac:dyDescent="0.2">
      <c r="A39" s="32"/>
      <c r="B39" s="65"/>
      <c r="C39" s="82"/>
      <c r="D39" s="82"/>
      <c r="E39" s="82"/>
      <c r="F39" s="55"/>
      <c r="G39" s="83"/>
      <c r="I39" s="71"/>
      <c r="J39" s="71"/>
      <c r="K39" s="71">
        <f>+I39-J39</f>
        <v>0</v>
      </c>
    </row>
    <row r="40" spans="1:11" s="23" customFormat="1" ht="15" x14ac:dyDescent="0.35">
      <c r="A40" s="91" t="s">
        <v>66</v>
      </c>
      <c r="C40" s="92">
        <f>+C36+C34+C32+C30+C27+C21+C14+C12</f>
        <v>4100549.8000000003</v>
      </c>
      <c r="D40" s="92">
        <f>+D36+D34+D32+D30+D27+D21+D14+D12</f>
        <v>4066121.7</v>
      </c>
      <c r="E40" s="92">
        <f>+C40-D40</f>
        <v>34428.100000000093</v>
      </c>
      <c r="F40" s="55"/>
      <c r="G40" s="93" t="s">
        <v>67</v>
      </c>
      <c r="H40" s="6"/>
      <c r="I40" s="92">
        <f>+I27+I38</f>
        <v>4100549.8</v>
      </c>
      <c r="J40" s="92">
        <f>+J27+J38</f>
        <v>4066121.6999999997</v>
      </c>
      <c r="K40" s="92">
        <f>+I40-J40</f>
        <v>34428.100000000093</v>
      </c>
    </row>
    <row r="41" spans="1:11" s="23" customFormat="1" x14ac:dyDescent="0.2">
      <c r="D41" s="94"/>
      <c r="E41" s="94"/>
      <c r="F41" s="55"/>
    </row>
    <row r="42" spans="1:11" s="23" customFormat="1" x14ac:dyDescent="0.2">
      <c r="A42" s="95"/>
      <c r="D42" s="96"/>
      <c r="E42" s="96"/>
      <c r="F42" s="55"/>
      <c r="G42" s="6"/>
      <c r="H42" s="6"/>
      <c r="I42" s="6"/>
      <c r="J42" s="6"/>
      <c r="K42" s="6"/>
    </row>
  </sheetData>
  <mergeCells count="2">
    <mergeCell ref="C9:E9"/>
    <mergeCell ref="I9:K9"/>
  </mergeCells>
  <pageMargins left="0.98425196850393704" right="0.51181102362204722" top="0.98425196850393704" bottom="0.78740157480314965" header="0.51181102362204722" footer="0.51181102362204722"/>
  <pageSetup scale="39" firstPageNumber="3" orientation="landscape" useFirstPageNumber="1" r:id="rId1"/>
  <headerFooter>
    <oddFooter>&amp;C&amp;"Verdana,Normal"-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workbookViewId="0">
      <selection sqref="A1:XFD1048576"/>
    </sheetView>
  </sheetViews>
  <sheetFormatPr baseColWidth="10" defaultColWidth="8" defaultRowHeight="12.75" x14ac:dyDescent="0.2"/>
  <cols>
    <col min="1" max="1" width="87" style="102" customWidth="1"/>
    <col min="2" max="2" width="6.7109375" style="173" customWidth="1"/>
    <col min="3" max="3" width="25.28515625" style="119" bestFit="1" customWidth="1"/>
    <col min="4" max="4" width="13" style="102" bestFit="1" customWidth="1"/>
    <col min="5" max="16384" width="8" style="102"/>
  </cols>
  <sheetData>
    <row r="1" spans="1:3" s="99" customFormat="1" ht="15.75" x14ac:dyDescent="0.2">
      <c r="A1" s="100" t="s">
        <v>0</v>
      </c>
      <c r="B1" s="97"/>
      <c r="C1" s="155"/>
    </row>
    <row r="2" spans="1:3" s="99" customFormat="1" ht="15.75" x14ac:dyDescent="0.2">
      <c r="A2" s="100" t="s">
        <v>1</v>
      </c>
      <c r="B2" s="97"/>
      <c r="C2" s="155"/>
    </row>
    <row r="3" spans="1:3" x14ac:dyDescent="0.2">
      <c r="A3" s="100"/>
      <c r="B3" s="100"/>
      <c r="C3" s="156"/>
    </row>
    <row r="4" spans="1:3" s="106" customFormat="1" ht="14.25" x14ac:dyDescent="0.2">
      <c r="A4" s="100" t="s">
        <v>2</v>
      </c>
      <c r="B4" s="104"/>
      <c r="C4" s="157"/>
    </row>
    <row r="5" spans="1:3" s="106" customFormat="1" ht="14.25" x14ac:dyDescent="0.2">
      <c r="A5" s="100" t="s">
        <v>73</v>
      </c>
      <c r="B5" s="104"/>
      <c r="C5" s="157"/>
    </row>
    <row r="6" spans="1:3" s="108" customFormat="1" ht="14.25" x14ac:dyDescent="0.2">
      <c r="A6" s="158" t="s">
        <v>4</v>
      </c>
      <c r="B6" s="107"/>
      <c r="C6" s="159"/>
    </row>
    <row r="7" spans="1:3" s="109" customFormat="1" x14ac:dyDescent="0.2">
      <c r="A7" s="110"/>
      <c r="B7" s="160"/>
      <c r="C7" s="161"/>
    </row>
    <row r="8" spans="1:3" s="109" customFormat="1" x14ac:dyDescent="0.2">
      <c r="A8" s="110"/>
      <c r="B8" s="160"/>
      <c r="C8" s="161"/>
    </row>
    <row r="9" spans="1:3" x14ac:dyDescent="0.2">
      <c r="A9" s="101"/>
      <c r="B9" s="162"/>
      <c r="C9" s="163">
        <v>42795</v>
      </c>
    </row>
    <row r="10" spans="1:3" x14ac:dyDescent="0.2">
      <c r="A10" s="101"/>
      <c r="B10" s="164"/>
      <c r="C10" s="118"/>
    </row>
    <row r="11" spans="1:3" x14ac:dyDescent="0.2">
      <c r="A11" s="101" t="s">
        <v>5</v>
      </c>
      <c r="B11" s="164"/>
    </row>
    <row r="12" spans="1:3" x14ac:dyDescent="0.2">
      <c r="A12" s="125" t="s">
        <v>6</v>
      </c>
      <c r="B12" s="164"/>
      <c r="C12" s="25">
        <v>42987.1</v>
      </c>
    </row>
    <row r="13" spans="1:3" x14ac:dyDescent="0.2">
      <c r="A13" s="125" t="s">
        <v>7</v>
      </c>
      <c r="B13" s="164"/>
      <c r="C13" s="25">
        <v>1132.9000000000001</v>
      </c>
    </row>
    <row r="14" spans="1:3" x14ac:dyDescent="0.2">
      <c r="A14" s="125" t="s">
        <v>8</v>
      </c>
      <c r="B14" s="164"/>
      <c r="C14" s="25">
        <v>593.6</v>
      </c>
    </row>
    <row r="15" spans="1:3" ht="13.5" customHeight="1" x14ac:dyDescent="0.35">
      <c r="A15" s="125" t="s">
        <v>9</v>
      </c>
      <c r="B15" s="164"/>
      <c r="C15" s="28">
        <v>598.6</v>
      </c>
    </row>
    <row r="16" spans="1:3" ht="13.5" customHeight="1" x14ac:dyDescent="0.2">
      <c r="A16" s="165"/>
      <c r="B16" s="164"/>
      <c r="C16" s="30">
        <f>SUM(C12:C15)</f>
        <v>45312.2</v>
      </c>
    </row>
    <row r="17" spans="1:4" x14ac:dyDescent="0.2">
      <c r="A17" s="166"/>
      <c r="B17" s="164"/>
      <c r="C17" s="25"/>
    </row>
    <row r="18" spans="1:4" x14ac:dyDescent="0.2">
      <c r="A18" s="120" t="s">
        <v>10</v>
      </c>
      <c r="B18" s="164"/>
    </row>
    <row r="19" spans="1:4" x14ac:dyDescent="0.2">
      <c r="A19" s="125" t="s">
        <v>11</v>
      </c>
      <c r="B19" s="164"/>
      <c r="C19" s="25">
        <v>7364.2</v>
      </c>
    </row>
    <row r="20" spans="1:4" ht="15" x14ac:dyDescent="0.35">
      <c r="A20" s="125" t="s">
        <v>12</v>
      </c>
      <c r="B20" s="164"/>
      <c r="C20" s="28">
        <v>149.9</v>
      </c>
    </row>
    <row r="21" spans="1:4" x14ac:dyDescent="0.2">
      <c r="A21" s="125"/>
      <c r="B21" s="164"/>
      <c r="C21" s="25">
        <f>+C19+C20</f>
        <v>7514.0999999999995</v>
      </c>
    </row>
    <row r="22" spans="1:4" x14ac:dyDescent="0.2">
      <c r="A22" s="167"/>
      <c r="B22" s="164"/>
      <c r="C22" s="25"/>
    </row>
    <row r="23" spans="1:4" x14ac:dyDescent="0.2">
      <c r="A23" s="168" t="s">
        <v>13</v>
      </c>
      <c r="B23" s="164"/>
      <c r="C23" s="25">
        <f>SUM(C16-C21)</f>
        <v>37798.1</v>
      </c>
      <c r="D23" s="169"/>
    </row>
    <row r="24" spans="1:4" x14ac:dyDescent="0.2">
      <c r="A24" s="167"/>
      <c r="B24" s="164"/>
      <c r="C24" s="25"/>
    </row>
    <row r="25" spans="1:4" x14ac:dyDescent="0.2">
      <c r="A25" s="129" t="s">
        <v>14</v>
      </c>
      <c r="B25" s="164"/>
      <c r="C25" s="25"/>
    </row>
    <row r="26" spans="1:4" ht="15" x14ac:dyDescent="0.35">
      <c r="A26" s="125" t="s">
        <v>15</v>
      </c>
      <c r="B26" s="164"/>
      <c r="C26" s="28">
        <v>26780</v>
      </c>
    </row>
    <row r="27" spans="1:4" x14ac:dyDescent="0.2">
      <c r="A27" s="120"/>
      <c r="B27" s="164"/>
      <c r="C27" s="25"/>
    </row>
    <row r="28" spans="1:4" x14ac:dyDescent="0.2">
      <c r="A28" s="168" t="s">
        <v>16</v>
      </c>
      <c r="B28" s="164"/>
      <c r="C28" s="25">
        <f>+C23-C26</f>
        <v>11018.099999999999</v>
      </c>
    </row>
    <row r="29" spans="1:4" x14ac:dyDescent="0.2">
      <c r="A29" s="120"/>
      <c r="B29" s="164"/>
      <c r="C29" s="25"/>
    </row>
    <row r="30" spans="1:4" x14ac:dyDescent="0.2">
      <c r="B30" s="164"/>
    </row>
    <row r="31" spans="1:4" x14ac:dyDescent="0.2">
      <c r="A31" s="170"/>
      <c r="B31" s="171"/>
      <c r="C31" s="25"/>
    </row>
    <row r="32" spans="1:4" x14ac:dyDescent="0.2">
      <c r="A32" s="170" t="s">
        <v>17</v>
      </c>
      <c r="B32" s="171"/>
      <c r="C32" s="25">
        <v>9497.4</v>
      </c>
    </row>
    <row r="33" spans="1:3" x14ac:dyDescent="0.2">
      <c r="A33" s="120" t="s">
        <v>18</v>
      </c>
      <c r="B33" s="164"/>
      <c r="C33" s="25">
        <v>6.2</v>
      </c>
    </row>
    <row r="34" spans="1:3" x14ac:dyDescent="0.2">
      <c r="A34" s="120"/>
      <c r="B34" s="164"/>
      <c r="C34" s="25"/>
    </row>
    <row r="35" spans="1:3" x14ac:dyDescent="0.2">
      <c r="A35" s="120" t="s">
        <v>19</v>
      </c>
      <c r="B35" s="164"/>
      <c r="C35" s="25">
        <v>2822.7</v>
      </c>
    </row>
    <row r="36" spans="1:3" x14ac:dyDescent="0.2">
      <c r="A36" s="125"/>
      <c r="B36" s="164"/>
      <c r="C36" s="25"/>
    </row>
    <row r="37" spans="1:3" x14ac:dyDescent="0.2">
      <c r="A37" s="120" t="s">
        <v>20</v>
      </c>
      <c r="B37" s="164"/>
    </row>
    <row r="38" spans="1:3" x14ac:dyDescent="0.2">
      <c r="A38" s="125" t="s">
        <v>21</v>
      </c>
      <c r="B38" s="164"/>
      <c r="C38" s="25">
        <v>1472.4</v>
      </c>
    </row>
    <row r="39" spans="1:3" x14ac:dyDescent="0.2">
      <c r="A39" s="125" t="s">
        <v>22</v>
      </c>
      <c r="B39" s="164"/>
      <c r="C39" s="25">
        <v>152.9</v>
      </c>
    </row>
    <row r="40" spans="1:3" x14ac:dyDescent="0.2">
      <c r="A40" s="125" t="s">
        <v>23</v>
      </c>
      <c r="B40" s="164"/>
      <c r="C40" s="25">
        <v>9819.1</v>
      </c>
    </row>
    <row r="41" spans="1:3" ht="15" x14ac:dyDescent="0.35">
      <c r="A41" s="125" t="s">
        <v>24</v>
      </c>
      <c r="B41" s="164"/>
      <c r="C41" s="28">
        <v>1327</v>
      </c>
    </row>
    <row r="42" spans="1:3" x14ac:dyDescent="0.2">
      <c r="A42" s="125"/>
      <c r="B42" s="164"/>
      <c r="C42" s="25">
        <f>SUM(C38:C41)</f>
        <v>12771.400000000001</v>
      </c>
    </row>
    <row r="43" spans="1:3" x14ac:dyDescent="0.2">
      <c r="A43" s="120"/>
      <c r="B43" s="164"/>
      <c r="C43" s="25"/>
    </row>
    <row r="44" spans="1:3" x14ac:dyDescent="0.2">
      <c r="A44" s="120" t="s">
        <v>25</v>
      </c>
      <c r="B44" s="164"/>
      <c r="C44" s="25">
        <f>+C28+C32+C33+C35-C42</f>
        <v>10573</v>
      </c>
    </row>
    <row r="45" spans="1:3" s="172" customFormat="1" x14ac:dyDescent="0.2">
      <c r="A45" s="120"/>
      <c r="B45" s="164"/>
      <c r="C45" s="25"/>
    </row>
    <row r="46" spans="1:3" s="172" customFormat="1" x14ac:dyDescent="0.2">
      <c r="A46" s="120" t="s">
        <v>26</v>
      </c>
      <c r="B46" s="164"/>
      <c r="C46" s="25"/>
    </row>
    <row r="47" spans="1:3" s="172" customFormat="1" ht="15" x14ac:dyDescent="0.35">
      <c r="A47" s="125" t="s">
        <v>27</v>
      </c>
      <c r="B47" s="164"/>
      <c r="C47" s="28">
        <v>0</v>
      </c>
    </row>
    <row r="48" spans="1:3" s="172" customFormat="1" x14ac:dyDescent="0.2">
      <c r="A48" s="120"/>
      <c r="B48" s="164"/>
      <c r="C48" s="25"/>
    </row>
    <row r="49" spans="1:3" s="172" customFormat="1" ht="15" x14ac:dyDescent="0.35">
      <c r="A49" s="120" t="s">
        <v>28</v>
      </c>
      <c r="B49" s="160"/>
      <c r="C49" s="53">
        <f>+C44+C47</f>
        <v>10573</v>
      </c>
    </row>
    <row r="50" spans="1:3" s="172" customFormat="1" x14ac:dyDescent="0.2">
      <c r="A50" s="120"/>
      <c r="B50" s="164"/>
      <c r="C50" s="2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174" customFormat="1" x14ac:dyDescent="0.2">
      <c r="A66" s="102"/>
      <c r="B66" s="173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zoomScale="85" zoomScaleNormal="85" workbookViewId="0">
      <selection sqref="A1:XFD1048576"/>
    </sheetView>
  </sheetViews>
  <sheetFormatPr baseColWidth="10" defaultColWidth="8" defaultRowHeight="12.75" x14ac:dyDescent="0.2"/>
  <cols>
    <col min="1" max="1" width="73.5703125" style="102" customWidth="1"/>
    <col min="2" max="2" width="8.140625" style="102" bestFit="1" customWidth="1"/>
    <col min="3" max="3" width="24.7109375" style="102" bestFit="1" customWidth="1"/>
    <col min="4" max="4" width="20.85546875" style="102" customWidth="1"/>
    <col min="5" max="5" width="24.7109375" style="102" bestFit="1" customWidth="1"/>
    <col min="6" max="6" width="4.85546875" style="102" customWidth="1"/>
    <col min="7" max="7" width="64.42578125" style="102" customWidth="1"/>
    <col min="8" max="8" width="8.140625" style="102" bestFit="1" customWidth="1"/>
    <col min="9" max="9" width="23.140625" style="102" bestFit="1" customWidth="1"/>
    <col min="10" max="10" width="19.28515625" style="102" customWidth="1"/>
    <col min="11" max="11" width="21" style="102" bestFit="1" customWidth="1"/>
    <col min="12" max="12" width="14.85546875" style="102" bestFit="1" customWidth="1"/>
    <col min="13" max="16384" width="8" style="102"/>
  </cols>
  <sheetData>
    <row r="1" spans="1:16" s="99" customFormat="1" ht="15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  <c r="O1" s="98"/>
      <c r="P1" s="98"/>
    </row>
    <row r="2" spans="1:16" s="99" customFormat="1" ht="15.75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8"/>
      <c r="P2" s="98"/>
    </row>
    <row r="3" spans="1:16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1"/>
      <c r="N3" s="101"/>
      <c r="O3" s="101"/>
      <c r="P3" s="101"/>
    </row>
    <row r="4" spans="1:16" s="106" customFormat="1" ht="14.25" x14ac:dyDescent="0.2">
      <c r="A4" s="103" t="s">
        <v>71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5"/>
      <c r="N4" s="105"/>
      <c r="O4" s="105"/>
      <c r="P4" s="105"/>
    </row>
    <row r="5" spans="1:16" s="108" customFormat="1" ht="14.25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6" s="109" customFormat="1" x14ac:dyDescent="0.2"/>
    <row r="7" spans="1:16" s="110" customFormat="1" x14ac:dyDescent="0.2"/>
    <row r="8" spans="1:16" x14ac:dyDescent="0.2">
      <c r="O8" s="111"/>
    </row>
    <row r="9" spans="1:16" x14ac:dyDescent="0.2">
      <c r="C9" s="183" t="s">
        <v>30</v>
      </c>
      <c r="D9" s="183"/>
      <c r="E9" s="183"/>
      <c r="I9" s="183" t="s">
        <v>30</v>
      </c>
      <c r="J9" s="183"/>
      <c r="K9" s="183"/>
    </row>
    <row r="10" spans="1:16" s="109" customFormat="1" ht="25.5" x14ac:dyDescent="0.2">
      <c r="A10" s="112" t="s">
        <v>31</v>
      </c>
      <c r="B10" s="113"/>
      <c r="C10" s="114" t="s">
        <v>72</v>
      </c>
      <c r="D10" s="114" t="s">
        <v>70</v>
      </c>
      <c r="E10" s="115" t="s">
        <v>34</v>
      </c>
      <c r="F10" s="116"/>
      <c r="G10" s="117" t="s">
        <v>35</v>
      </c>
      <c r="H10" s="113"/>
      <c r="I10" s="114" t="s">
        <v>72</v>
      </c>
      <c r="J10" s="114" t="s">
        <v>70</v>
      </c>
      <c r="K10" s="115" t="s">
        <v>34</v>
      </c>
    </row>
    <row r="11" spans="1:16" s="119" customFormat="1" x14ac:dyDescent="0.2">
      <c r="A11" s="118"/>
      <c r="E11" s="64"/>
      <c r="G11" s="118"/>
    </row>
    <row r="12" spans="1:16" s="119" customFormat="1" x14ac:dyDescent="0.2">
      <c r="A12" s="120" t="s">
        <v>36</v>
      </c>
      <c r="B12" s="121"/>
      <c r="C12" s="66">
        <v>126816.2</v>
      </c>
      <c r="D12" s="66">
        <v>286506.2</v>
      </c>
      <c r="E12" s="66">
        <f>+C12-D12</f>
        <v>-159690</v>
      </c>
      <c r="G12" s="122"/>
      <c r="H12" s="123"/>
      <c r="I12" s="69"/>
      <c r="J12" s="69"/>
    </row>
    <row r="13" spans="1:16" s="119" customFormat="1" x14ac:dyDescent="0.2">
      <c r="A13" s="124"/>
      <c r="B13" s="121"/>
      <c r="C13" s="25"/>
      <c r="D13" s="25"/>
      <c r="E13" s="25"/>
      <c r="G13" s="120" t="s">
        <v>37</v>
      </c>
      <c r="H13" s="123"/>
      <c r="I13" s="69"/>
      <c r="J13" s="71"/>
      <c r="K13" s="69"/>
    </row>
    <row r="14" spans="1:16" s="119" customFormat="1" x14ac:dyDescent="0.2">
      <c r="A14" s="120" t="s">
        <v>38</v>
      </c>
      <c r="B14" s="121"/>
      <c r="C14" s="72">
        <f>SUM(C16:C19)</f>
        <v>228016</v>
      </c>
      <c r="D14" s="72">
        <v>216552</v>
      </c>
      <c r="E14" s="72">
        <f>+C14-D14</f>
        <v>11464</v>
      </c>
      <c r="G14" s="125" t="s">
        <v>39</v>
      </c>
      <c r="H14" s="123"/>
      <c r="I14" s="66">
        <v>1196485.8999999999</v>
      </c>
      <c r="J14" s="73">
        <v>1185904.8999999999</v>
      </c>
      <c r="K14" s="66">
        <f>+I14-J14</f>
        <v>10581</v>
      </c>
    </row>
    <row r="15" spans="1:16" s="119" customFormat="1" x14ac:dyDescent="0.2">
      <c r="A15" s="120"/>
      <c r="B15" s="121"/>
      <c r="C15" s="72"/>
      <c r="D15" s="72"/>
      <c r="E15" s="25"/>
      <c r="F15" s="55"/>
      <c r="G15" s="126"/>
      <c r="H15" s="123"/>
      <c r="I15" s="64"/>
      <c r="J15" s="64"/>
      <c r="K15" s="64"/>
    </row>
    <row r="16" spans="1:16" s="119" customFormat="1" x14ac:dyDescent="0.2">
      <c r="A16" s="120" t="s">
        <v>40</v>
      </c>
      <c r="B16" s="121"/>
      <c r="C16" s="25">
        <v>137353.20000000001</v>
      </c>
      <c r="D16" s="25">
        <v>126403.9</v>
      </c>
      <c r="E16" s="25">
        <f t="shared" ref="E16:E19" si="0">+C16-D16</f>
        <v>10949.300000000017</v>
      </c>
      <c r="F16" s="55"/>
      <c r="G16" s="120" t="s">
        <v>41</v>
      </c>
      <c r="H16" s="123"/>
      <c r="I16" s="64">
        <v>27283.7</v>
      </c>
      <c r="J16" s="64">
        <v>25752.6</v>
      </c>
      <c r="K16" s="64">
        <f>+I16-J16</f>
        <v>1531.1000000000022</v>
      </c>
    </row>
    <row r="17" spans="1:11" s="119" customFormat="1" x14ac:dyDescent="0.2">
      <c r="A17" s="120" t="s">
        <v>42</v>
      </c>
      <c r="B17" s="121"/>
      <c r="C17" s="25">
        <v>90662.8</v>
      </c>
      <c r="D17" s="25">
        <v>90148.1</v>
      </c>
      <c r="E17" s="25">
        <f t="shared" si="0"/>
        <v>514.69999999999709</v>
      </c>
      <c r="F17" s="55"/>
      <c r="G17" s="126"/>
      <c r="H17" s="123"/>
      <c r="I17" s="64"/>
      <c r="J17" s="64"/>
      <c r="K17" s="64"/>
    </row>
    <row r="18" spans="1:11" s="119" customFormat="1" x14ac:dyDescent="0.2">
      <c r="A18" s="120" t="s">
        <v>43</v>
      </c>
      <c r="B18" s="121"/>
      <c r="C18" s="25">
        <v>1617.4</v>
      </c>
      <c r="D18" s="25">
        <v>1617.4</v>
      </c>
      <c r="E18" s="25">
        <f t="shared" si="0"/>
        <v>0</v>
      </c>
      <c r="F18" s="55"/>
      <c r="G18" s="120" t="s">
        <v>44</v>
      </c>
      <c r="H18" s="123"/>
      <c r="I18" s="71">
        <v>2083.3000000000002</v>
      </c>
      <c r="J18" s="71">
        <v>1851.8</v>
      </c>
      <c r="K18" s="64">
        <f>+I18-J18</f>
        <v>231.50000000000023</v>
      </c>
    </row>
    <row r="19" spans="1:11" s="119" customFormat="1" ht="15" x14ac:dyDescent="0.35">
      <c r="A19" s="120" t="s">
        <v>45</v>
      </c>
      <c r="B19" s="121"/>
      <c r="C19" s="28">
        <v>-1617.4</v>
      </c>
      <c r="D19" s="28">
        <v>-1617.4</v>
      </c>
      <c r="E19" s="28">
        <f t="shared" si="0"/>
        <v>0</v>
      </c>
      <c r="F19" s="127"/>
      <c r="G19" s="120"/>
      <c r="H19" s="123"/>
      <c r="I19" s="64"/>
      <c r="J19" s="64"/>
      <c r="K19" s="64"/>
    </row>
    <row r="20" spans="1:11" s="119" customFormat="1" x14ac:dyDescent="0.2">
      <c r="A20" s="124"/>
      <c r="B20" s="121"/>
      <c r="C20" s="72"/>
      <c r="D20" s="72"/>
      <c r="E20" s="76"/>
      <c r="F20" s="55"/>
      <c r="G20" s="126"/>
      <c r="H20" s="123"/>
      <c r="I20" s="64"/>
      <c r="J20" s="64"/>
      <c r="K20" s="64"/>
    </row>
    <row r="21" spans="1:11" s="119" customFormat="1" x14ac:dyDescent="0.2">
      <c r="A21" s="120" t="s">
        <v>46</v>
      </c>
      <c r="B21" s="121"/>
      <c r="C21" s="25">
        <f>+C23+C25</f>
        <v>3682800.6999999997</v>
      </c>
      <c r="D21" s="25">
        <v>3472479.5</v>
      </c>
      <c r="E21" s="25">
        <f>+C21-D21</f>
        <v>210321.19999999972</v>
      </c>
      <c r="G21" s="120" t="s">
        <v>47</v>
      </c>
      <c r="H21" s="123"/>
      <c r="I21" s="71">
        <v>1747</v>
      </c>
      <c r="J21" s="71">
        <v>1760.2</v>
      </c>
      <c r="K21" s="64">
        <f>+I21-J21</f>
        <v>-13.200000000000045</v>
      </c>
    </row>
    <row r="22" spans="1:11" s="119" customFormat="1" x14ac:dyDescent="0.2">
      <c r="A22" s="122"/>
      <c r="B22" s="121"/>
      <c r="C22" s="25"/>
      <c r="D22" s="25"/>
      <c r="E22" s="25"/>
      <c r="F22" s="55"/>
      <c r="G22" s="126"/>
      <c r="H22" s="123"/>
      <c r="I22" s="77"/>
      <c r="J22" s="77"/>
      <c r="K22" s="77"/>
    </row>
    <row r="23" spans="1:11" s="119" customFormat="1" x14ac:dyDescent="0.2">
      <c r="A23" s="120" t="s">
        <v>48</v>
      </c>
      <c r="B23" s="121"/>
      <c r="C23" s="78">
        <v>4505759.0999999996</v>
      </c>
      <c r="D23" s="78">
        <v>4269001.7</v>
      </c>
      <c r="E23" s="25">
        <f>+C23-D23</f>
        <v>236757.39999999944</v>
      </c>
      <c r="G23" s="120" t="s">
        <v>49</v>
      </c>
      <c r="H23" s="123"/>
      <c r="I23" s="77">
        <v>381480</v>
      </c>
      <c r="J23" s="77">
        <v>373884</v>
      </c>
      <c r="K23" s="64">
        <f>+I23-J23</f>
        <v>7596</v>
      </c>
    </row>
    <row r="24" spans="1:11" s="119" customFormat="1" x14ac:dyDescent="0.2">
      <c r="A24" s="120"/>
      <c r="B24" s="121"/>
      <c r="C24" s="78"/>
      <c r="D24" s="78"/>
      <c r="E24" s="25"/>
      <c r="F24" s="55"/>
      <c r="G24" s="120"/>
      <c r="H24" s="123"/>
      <c r="I24" s="77"/>
      <c r="J24" s="77"/>
      <c r="K24" s="77"/>
    </row>
    <row r="25" spans="1:11" s="119" customFormat="1" ht="15" x14ac:dyDescent="0.35">
      <c r="A25" s="120" t="s">
        <v>50</v>
      </c>
      <c r="B25" s="121"/>
      <c r="C25" s="78">
        <v>-822958.4</v>
      </c>
      <c r="D25" s="78">
        <v>-796522.2</v>
      </c>
      <c r="E25" s="25">
        <f>+C25-D25</f>
        <v>-26436.20000000007</v>
      </c>
      <c r="G25" s="120" t="s">
        <v>51</v>
      </c>
      <c r="H25" s="123"/>
      <c r="I25" s="79">
        <v>1650.2</v>
      </c>
      <c r="J25" s="79">
        <v>1618</v>
      </c>
      <c r="K25" s="80">
        <f>+I25-J25</f>
        <v>32.200000000000045</v>
      </c>
    </row>
    <row r="26" spans="1:11" s="119" customFormat="1" x14ac:dyDescent="0.2">
      <c r="A26" s="124"/>
      <c r="B26" s="121"/>
      <c r="C26" s="25"/>
      <c r="D26" s="25"/>
      <c r="E26" s="25"/>
      <c r="F26" s="55"/>
      <c r="G26" s="118"/>
      <c r="H26" s="123"/>
      <c r="I26" s="128"/>
      <c r="J26" s="128"/>
      <c r="K26" s="64"/>
    </row>
    <row r="27" spans="1:11" s="119" customFormat="1" ht="15" x14ac:dyDescent="0.35">
      <c r="A27" s="129" t="s">
        <v>52</v>
      </c>
      <c r="B27" s="121"/>
      <c r="C27" s="82">
        <v>66608.600000000006</v>
      </c>
      <c r="D27" s="82">
        <v>97481.8</v>
      </c>
      <c r="E27" s="25">
        <f>+C27-D27</f>
        <v>-30873.199999999997</v>
      </c>
      <c r="F27" s="55"/>
      <c r="G27" s="130" t="s">
        <v>53</v>
      </c>
      <c r="H27" s="123"/>
      <c r="I27" s="79">
        <f>SUM(I14:I26)</f>
        <v>1610730.0999999999</v>
      </c>
      <c r="J27" s="79">
        <f>SUM(J14:J26)</f>
        <v>1590771.5</v>
      </c>
      <c r="K27" s="79">
        <f>+I27-J27</f>
        <v>19958.59999999986</v>
      </c>
    </row>
    <row r="28" spans="1:11" s="119" customFormat="1" x14ac:dyDescent="0.2">
      <c r="A28" s="131"/>
      <c r="B28" s="121"/>
      <c r="C28" s="25"/>
      <c r="D28" s="25"/>
      <c r="E28" s="82"/>
      <c r="F28" s="55"/>
      <c r="G28" s="118"/>
      <c r="H28" s="123"/>
      <c r="I28" s="132"/>
      <c r="J28" s="132"/>
      <c r="K28" s="86"/>
    </row>
    <row r="29" spans="1:11" s="119" customFormat="1" x14ac:dyDescent="0.2">
      <c r="A29" s="131"/>
      <c r="B29" s="121"/>
      <c r="C29" s="82"/>
      <c r="D29" s="82"/>
      <c r="E29" s="82"/>
      <c r="F29" s="55"/>
      <c r="G29" s="120" t="s">
        <v>54</v>
      </c>
      <c r="H29" s="123"/>
      <c r="I29" s="55"/>
      <c r="J29" s="55"/>
      <c r="K29" s="55"/>
    </row>
    <row r="30" spans="1:11" s="119" customFormat="1" x14ac:dyDescent="0.2">
      <c r="A30" s="129" t="s">
        <v>55</v>
      </c>
      <c r="B30" s="121"/>
      <c r="C30" s="82">
        <v>26070</v>
      </c>
      <c r="D30" s="82">
        <v>26147.3</v>
      </c>
      <c r="E30" s="25">
        <f>+C30-D30</f>
        <v>-77.299999999999272</v>
      </c>
      <c r="F30" s="55"/>
      <c r="G30" s="133" t="s">
        <v>56</v>
      </c>
      <c r="H30" s="123"/>
      <c r="I30" s="71">
        <v>1314044.6000000001</v>
      </c>
      <c r="J30" s="71">
        <v>1198401.5</v>
      </c>
      <c r="K30" s="71">
        <f t="shared" ref="K30:K35" si="1">+I30-J30</f>
        <v>115643.10000000009</v>
      </c>
    </row>
    <row r="31" spans="1:11" s="119" customFormat="1" x14ac:dyDescent="0.2">
      <c r="A31" s="131"/>
      <c r="B31" s="121"/>
      <c r="C31" s="82"/>
      <c r="D31" s="82"/>
      <c r="E31" s="82"/>
      <c r="F31" s="55"/>
      <c r="G31" s="133" t="s">
        <v>57</v>
      </c>
      <c r="H31" s="123"/>
      <c r="I31" s="71">
        <v>435323.9</v>
      </c>
      <c r="J31" s="71">
        <v>550453.9</v>
      </c>
      <c r="K31" s="71">
        <f t="shared" si="1"/>
        <v>-115130</v>
      </c>
    </row>
    <row r="32" spans="1:11" s="119" customFormat="1" x14ac:dyDescent="0.2">
      <c r="A32" s="129" t="s">
        <v>58</v>
      </c>
      <c r="B32" s="121"/>
      <c r="C32" s="88">
        <v>0</v>
      </c>
      <c r="D32" s="82">
        <v>0</v>
      </c>
      <c r="E32" s="25">
        <f>+C32-D32</f>
        <v>0</v>
      </c>
      <c r="F32" s="55"/>
      <c r="G32" s="133" t="s">
        <v>59</v>
      </c>
      <c r="H32" s="123"/>
      <c r="I32" s="71">
        <v>113389.1</v>
      </c>
      <c r="J32" s="71">
        <v>113389.1</v>
      </c>
      <c r="K32" s="71">
        <f t="shared" si="1"/>
        <v>0</v>
      </c>
    </row>
    <row r="33" spans="1:15" s="119" customFormat="1" x14ac:dyDescent="0.2">
      <c r="A33" s="131"/>
      <c r="B33" s="121"/>
      <c r="C33" s="82"/>
      <c r="D33" s="82"/>
      <c r="E33" s="82"/>
      <c r="F33" s="55"/>
      <c r="G33" s="133" t="s">
        <v>60</v>
      </c>
      <c r="H33" s="123"/>
      <c r="I33" s="71">
        <v>398.4</v>
      </c>
      <c r="J33" s="71">
        <v>398.4</v>
      </c>
      <c r="K33" s="88">
        <f t="shared" si="1"/>
        <v>0</v>
      </c>
    </row>
    <row r="34" spans="1:15" s="119" customFormat="1" x14ac:dyDescent="0.2">
      <c r="A34" s="129" t="s">
        <v>61</v>
      </c>
      <c r="B34" s="121"/>
      <c r="C34" s="82">
        <v>847.4</v>
      </c>
      <c r="D34" s="82">
        <v>899.8</v>
      </c>
      <c r="E34" s="25">
        <f>+C34-D34</f>
        <v>-52.399999999999977</v>
      </c>
      <c r="F34" s="55"/>
      <c r="G34" s="133" t="s">
        <v>62</v>
      </c>
      <c r="H34" s="123"/>
      <c r="I34" s="71">
        <v>610953</v>
      </c>
      <c r="J34" s="71">
        <v>610953</v>
      </c>
      <c r="K34" s="71">
        <f t="shared" si="1"/>
        <v>0</v>
      </c>
    </row>
    <row r="35" spans="1:15" s="119" customFormat="1" ht="15" x14ac:dyDescent="0.35">
      <c r="A35" s="129"/>
      <c r="B35" s="121"/>
      <c r="C35" s="82"/>
      <c r="D35" s="82"/>
      <c r="E35" s="82"/>
      <c r="F35" s="55"/>
      <c r="G35" s="133" t="s">
        <v>63</v>
      </c>
      <c r="H35" s="123"/>
      <c r="I35" s="89">
        <v>46755.6</v>
      </c>
      <c r="J35" s="89">
        <v>36182.400000000001</v>
      </c>
      <c r="K35" s="80">
        <f t="shared" si="1"/>
        <v>10573.199999999997</v>
      </c>
    </row>
    <row r="36" spans="1:15" s="119" customFormat="1" ht="15" x14ac:dyDescent="0.35">
      <c r="A36" s="129" t="s">
        <v>64</v>
      </c>
      <c r="B36" s="121"/>
      <c r="C36" s="90">
        <v>435.8</v>
      </c>
      <c r="D36" s="90">
        <v>483.2</v>
      </c>
      <c r="E36" s="90">
        <f>+C36-D36</f>
        <v>-47.399999999999977</v>
      </c>
      <c r="F36" s="55"/>
    </row>
    <row r="37" spans="1:15" s="119" customFormat="1" x14ac:dyDescent="0.2">
      <c r="A37" s="120"/>
      <c r="B37" s="121"/>
      <c r="C37" s="82"/>
      <c r="D37" s="82"/>
      <c r="E37" s="82"/>
      <c r="F37" s="55"/>
      <c r="I37" s="128"/>
      <c r="L37" s="118"/>
    </row>
    <row r="38" spans="1:15" s="119" customFormat="1" ht="15" x14ac:dyDescent="0.35">
      <c r="A38" s="120"/>
      <c r="B38" s="121"/>
      <c r="C38" s="82"/>
      <c r="D38" s="82"/>
      <c r="E38" s="82"/>
      <c r="F38" s="55"/>
      <c r="G38" s="130" t="s">
        <v>65</v>
      </c>
      <c r="I38" s="79">
        <f>SUM(I30:I37)</f>
        <v>2520864.6</v>
      </c>
      <c r="J38" s="79">
        <f>SUM(J30:J37)</f>
        <v>2509778.2999999998</v>
      </c>
      <c r="K38" s="79">
        <f>+I38-J38</f>
        <v>11086.300000000279</v>
      </c>
    </row>
    <row r="39" spans="1:15" s="119" customFormat="1" x14ac:dyDescent="0.2">
      <c r="A39" s="120"/>
      <c r="B39" s="121"/>
      <c r="C39" s="82"/>
      <c r="D39" s="82"/>
      <c r="E39" s="82"/>
      <c r="F39" s="55"/>
      <c r="G39" s="130"/>
      <c r="I39" s="71"/>
      <c r="J39" s="71"/>
      <c r="K39" s="71">
        <f>+I39-J39</f>
        <v>0</v>
      </c>
    </row>
    <row r="40" spans="1:15" s="119" customFormat="1" ht="15" x14ac:dyDescent="0.35">
      <c r="A40" s="134" t="s">
        <v>66</v>
      </c>
      <c r="C40" s="92">
        <f>+C36+C34+C32+C30+C27+C21+C14+C12</f>
        <v>4131594.6999999997</v>
      </c>
      <c r="D40" s="92">
        <f>+D36+D34+D32+D30+D27+D21+D14+D12</f>
        <v>4100549.8000000003</v>
      </c>
      <c r="E40" s="92">
        <f>+C40-D40</f>
        <v>31044.899999999441</v>
      </c>
      <c r="F40" s="55"/>
      <c r="G40" s="135" t="s">
        <v>67</v>
      </c>
      <c r="H40" s="102"/>
      <c r="I40" s="92">
        <f>+I27+I38</f>
        <v>4131594.7</v>
      </c>
      <c r="J40" s="92">
        <f>+J27+J38</f>
        <v>4100549.8</v>
      </c>
      <c r="K40" s="92">
        <f>+I40-J40</f>
        <v>31044.900000000373</v>
      </c>
    </row>
    <row r="41" spans="1:15" s="119" customFormat="1" x14ac:dyDescent="0.2">
      <c r="D41" s="94"/>
      <c r="E41" s="94"/>
      <c r="F41" s="55"/>
    </row>
    <row r="42" spans="1:15" s="119" customFormat="1" x14ac:dyDescent="0.2">
      <c r="A42" s="136"/>
      <c r="D42" s="96"/>
      <c r="E42" s="96"/>
      <c r="F42" s="55"/>
      <c r="G42" s="102"/>
      <c r="H42" s="102"/>
      <c r="I42" s="102"/>
      <c r="J42" s="102"/>
      <c r="K42" s="102"/>
    </row>
    <row r="43" spans="1:15" s="119" customFormat="1" x14ac:dyDescent="0.2">
      <c r="A43" s="102"/>
      <c r="B43" s="102"/>
      <c r="C43" s="102"/>
      <c r="D43" s="137"/>
      <c r="E43" s="102"/>
      <c r="F43" s="55"/>
      <c r="G43" s="138"/>
      <c r="H43" s="102"/>
      <c r="I43" s="139">
        <v>0</v>
      </c>
      <c r="J43" s="139">
        <v>0</v>
      </c>
      <c r="K43" s="140">
        <v>0</v>
      </c>
      <c r="L43" s="141"/>
      <c r="M43" s="141"/>
      <c r="N43" s="141"/>
      <c r="O43" s="141"/>
    </row>
    <row r="44" spans="1:15" s="119" customFormat="1" x14ac:dyDescent="0.2">
      <c r="A44" s="102"/>
      <c r="B44" s="102"/>
      <c r="C44" s="142"/>
      <c r="D44" s="142"/>
      <c r="E44" s="142"/>
      <c r="F44" s="102"/>
      <c r="G44" s="102"/>
      <c r="H44" s="102"/>
      <c r="I44" s="142"/>
      <c r="J44" s="142"/>
      <c r="K44" s="142"/>
    </row>
    <row r="45" spans="1:15" s="119" customFormat="1" x14ac:dyDescent="0.2">
      <c r="A45" s="102"/>
      <c r="B45" s="102"/>
      <c r="C45" s="142"/>
      <c r="D45" s="142"/>
      <c r="E45" s="142"/>
      <c r="F45" s="143"/>
      <c r="G45" s="102"/>
      <c r="H45" s="102"/>
      <c r="I45" s="142"/>
      <c r="J45" s="142"/>
      <c r="K45" s="142"/>
    </row>
    <row r="46" spans="1:15" s="119" customFormat="1" x14ac:dyDescent="0.2">
      <c r="A46" s="102"/>
      <c r="B46" s="102"/>
      <c r="C46" s="142"/>
      <c r="D46" s="142"/>
      <c r="E46" s="142"/>
      <c r="F46" s="142"/>
      <c r="G46" s="102"/>
      <c r="H46" s="102"/>
      <c r="I46" s="142"/>
      <c r="J46" s="144"/>
      <c r="K46" s="142"/>
    </row>
    <row r="47" spans="1:15" x14ac:dyDescent="0.2">
      <c r="C47" s="142"/>
      <c r="D47" s="142"/>
      <c r="E47" s="142"/>
      <c r="F47" s="142"/>
      <c r="I47" s="142"/>
      <c r="J47" s="145"/>
      <c r="K47" s="142"/>
    </row>
    <row r="48" spans="1:15" x14ac:dyDescent="0.2">
      <c r="C48" s="142"/>
      <c r="D48" s="142"/>
      <c r="E48" s="142"/>
      <c r="F48" s="142"/>
      <c r="I48" s="142"/>
      <c r="J48" s="142"/>
      <c r="K48" s="142"/>
    </row>
    <row r="49" spans="1:11" x14ac:dyDescent="0.2">
      <c r="C49" s="142"/>
      <c r="D49" s="142"/>
      <c r="E49" s="142"/>
      <c r="F49" s="142"/>
      <c r="I49" s="142"/>
      <c r="J49" s="142"/>
      <c r="K49" s="142"/>
    </row>
    <row r="50" spans="1:11" x14ac:dyDescent="0.2">
      <c r="C50" s="142"/>
      <c r="D50" s="142"/>
      <c r="E50" s="142"/>
      <c r="F50" s="142"/>
      <c r="I50" s="142"/>
      <c r="J50" s="142"/>
      <c r="K50" s="142"/>
    </row>
    <row r="51" spans="1:11" x14ac:dyDescent="0.2">
      <c r="C51" s="142"/>
      <c r="D51" s="142"/>
      <c r="E51" s="142"/>
      <c r="F51" s="143"/>
      <c r="I51" s="142"/>
      <c r="J51" s="142"/>
      <c r="K51" s="142"/>
    </row>
    <row r="52" spans="1:11" x14ac:dyDescent="0.2">
      <c r="C52" s="142"/>
      <c r="D52" s="142"/>
      <c r="E52" s="142"/>
      <c r="F52" s="143"/>
      <c r="I52" s="142"/>
      <c r="J52" s="142"/>
      <c r="K52" s="142"/>
    </row>
    <row r="53" spans="1:11" x14ac:dyDescent="0.2">
      <c r="A53" s="146"/>
      <c r="B53" s="146"/>
      <c r="C53" s="147"/>
      <c r="D53" s="142"/>
      <c r="E53" s="142"/>
      <c r="F53" s="143"/>
      <c r="I53" s="142"/>
      <c r="J53" s="142"/>
      <c r="K53" s="142"/>
    </row>
    <row r="54" spans="1:11" x14ac:dyDescent="0.2">
      <c r="A54" s="148"/>
      <c r="F54" s="143"/>
      <c r="J54" s="142"/>
      <c r="K54" s="142"/>
    </row>
    <row r="55" spans="1:11" x14ac:dyDescent="0.2">
      <c r="A55" s="148"/>
      <c r="F55" s="142"/>
      <c r="I55" s="142"/>
      <c r="J55" s="142"/>
      <c r="K55" s="142"/>
    </row>
    <row r="56" spans="1:11" x14ac:dyDescent="0.2">
      <c r="A56" s="119"/>
      <c r="B56" s="119"/>
      <c r="C56" s="119"/>
      <c r="D56" s="119"/>
      <c r="E56" s="119"/>
      <c r="F56" s="142"/>
      <c r="I56" s="142"/>
      <c r="J56" s="142"/>
      <c r="K56" s="142"/>
    </row>
    <row r="57" spans="1:11" x14ac:dyDescent="0.2">
      <c r="A57" s="119"/>
      <c r="B57" s="119"/>
      <c r="C57" s="119"/>
      <c r="D57" s="119"/>
      <c r="E57" s="119"/>
      <c r="F57" s="142"/>
      <c r="I57" s="142"/>
      <c r="J57" s="149"/>
      <c r="K57" s="149"/>
    </row>
    <row r="58" spans="1:11" x14ac:dyDescent="0.2">
      <c r="A58" s="119"/>
      <c r="B58" s="119"/>
      <c r="C58" s="119"/>
      <c r="D58" s="119"/>
      <c r="E58" s="119"/>
      <c r="F58" s="142"/>
      <c r="I58" s="142"/>
      <c r="J58" s="149"/>
      <c r="K58" s="142"/>
    </row>
    <row r="59" spans="1:11" x14ac:dyDescent="0.2">
      <c r="A59" s="119"/>
      <c r="B59" s="119"/>
      <c r="C59" s="119"/>
      <c r="D59" s="150"/>
      <c r="E59" s="132"/>
      <c r="F59" s="142"/>
      <c r="J59" s="137"/>
      <c r="K59" s="137"/>
    </row>
    <row r="60" spans="1:11" x14ac:dyDescent="0.2">
      <c r="A60" s="119"/>
      <c r="B60" s="119"/>
      <c r="C60" s="119"/>
      <c r="D60" s="119"/>
      <c r="E60" s="119"/>
      <c r="F60" s="142"/>
      <c r="I60" s="142"/>
      <c r="J60" s="142"/>
      <c r="K60" s="142"/>
    </row>
    <row r="61" spans="1:11" x14ac:dyDescent="0.2">
      <c r="A61" s="151"/>
      <c r="B61" s="151"/>
      <c r="C61" s="119"/>
      <c r="D61" s="152"/>
      <c r="E61" s="152"/>
      <c r="F61" s="142"/>
      <c r="J61" s="142"/>
    </row>
    <row r="62" spans="1:11" x14ac:dyDescent="0.2">
      <c r="A62" s="119"/>
      <c r="B62" s="119"/>
      <c r="C62" s="119"/>
      <c r="D62" s="153"/>
      <c r="E62" s="119"/>
      <c r="I62" s="142"/>
      <c r="J62" s="142"/>
      <c r="K62" s="142"/>
    </row>
    <row r="63" spans="1:11" x14ac:dyDescent="0.2">
      <c r="A63" s="119"/>
      <c r="B63" s="119"/>
      <c r="C63" s="119"/>
      <c r="D63" s="154"/>
      <c r="E63" s="119"/>
      <c r="J63" s="142"/>
    </row>
    <row r="64" spans="1:11" x14ac:dyDescent="0.2">
      <c r="A64" s="119"/>
      <c r="B64" s="119"/>
      <c r="C64" s="119"/>
      <c r="D64" s="119"/>
      <c r="E64" s="119"/>
      <c r="I64" s="142"/>
      <c r="J64" s="142"/>
      <c r="K64" s="142"/>
    </row>
    <row r="65" spans="1:5" x14ac:dyDescent="0.2">
      <c r="A65" s="119"/>
      <c r="B65" s="119"/>
      <c r="C65" s="119"/>
      <c r="D65" s="119"/>
      <c r="E65" s="119"/>
    </row>
    <row r="66" spans="1:5" x14ac:dyDescent="0.2">
      <c r="A66" s="119"/>
      <c r="B66" s="119"/>
      <c r="C66" s="119"/>
      <c r="D66" s="119"/>
      <c r="E66" s="119"/>
    </row>
  </sheetData>
  <mergeCells count="2">
    <mergeCell ref="C9:E9"/>
    <mergeCell ref="I9:K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workbookViewId="0">
      <selection sqref="A1:C50"/>
    </sheetView>
  </sheetViews>
  <sheetFormatPr baseColWidth="10" defaultColWidth="8" defaultRowHeight="12.75" x14ac:dyDescent="0.2"/>
  <cols>
    <col min="1" max="1" width="87" style="102" customWidth="1"/>
    <col min="2" max="2" width="6.7109375" style="173" customWidth="1"/>
    <col min="3" max="3" width="25.28515625" style="119" bestFit="1" customWidth="1"/>
    <col min="4" max="4" width="13" style="102" bestFit="1" customWidth="1"/>
    <col min="5" max="16384" width="8" style="102"/>
  </cols>
  <sheetData>
    <row r="1" spans="1:3" s="99" customFormat="1" ht="15.75" x14ac:dyDescent="0.2">
      <c r="A1" s="100" t="s">
        <v>0</v>
      </c>
      <c r="B1" s="97"/>
      <c r="C1" s="155"/>
    </row>
    <row r="2" spans="1:3" s="99" customFormat="1" ht="15.75" x14ac:dyDescent="0.2">
      <c r="A2" s="100" t="s">
        <v>1</v>
      </c>
      <c r="B2" s="97"/>
      <c r="C2" s="155"/>
    </row>
    <row r="3" spans="1:3" x14ac:dyDescent="0.2">
      <c r="A3" s="100"/>
      <c r="B3" s="100"/>
      <c r="C3" s="156"/>
    </row>
    <row r="4" spans="1:3" s="106" customFormat="1" ht="14.25" x14ac:dyDescent="0.2">
      <c r="A4" s="100" t="s">
        <v>2</v>
      </c>
      <c r="B4" s="104"/>
      <c r="C4" s="157"/>
    </row>
    <row r="5" spans="1:3" s="106" customFormat="1" ht="14.25" x14ac:dyDescent="0.2">
      <c r="A5" s="100" t="s">
        <v>74</v>
      </c>
      <c r="B5" s="104"/>
      <c r="C5" s="157"/>
    </row>
    <row r="6" spans="1:3" s="108" customFormat="1" ht="14.25" x14ac:dyDescent="0.2">
      <c r="A6" s="158" t="s">
        <v>4</v>
      </c>
      <c r="B6" s="107"/>
      <c r="C6" s="159"/>
    </row>
    <row r="7" spans="1:3" s="109" customFormat="1" x14ac:dyDescent="0.2">
      <c r="A7" s="110"/>
      <c r="B7" s="160"/>
      <c r="C7" s="161"/>
    </row>
    <row r="8" spans="1:3" s="109" customFormat="1" x14ac:dyDescent="0.2">
      <c r="A8" s="110"/>
      <c r="B8" s="160"/>
      <c r="C8" s="161"/>
    </row>
    <row r="9" spans="1:3" x14ac:dyDescent="0.2">
      <c r="A9" s="101"/>
      <c r="B9" s="162"/>
      <c r="C9" s="163">
        <v>42826</v>
      </c>
    </row>
    <row r="10" spans="1:3" x14ac:dyDescent="0.2">
      <c r="A10" s="101"/>
      <c r="B10" s="164"/>
      <c r="C10" s="118"/>
    </row>
    <row r="11" spans="1:3" x14ac:dyDescent="0.2">
      <c r="A11" s="101" t="s">
        <v>5</v>
      </c>
      <c r="B11" s="164"/>
    </row>
    <row r="12" spans="1:3" x14ac:dyDescent="0.2">
      <c r="A12" s="125" t="s">
        <v>6</v>
      </c>
      <c r="B12" s="164"/>
      <c r="C12" s="25">
        <v>40811.599999999999</v>
      </c>
    </row>
    <row r="13" spans="1:3" x14ac:dyDescent="0.2">
      <c r="A13" s="125" t="s">
        <v>7</v>
      </c>
      <c r="B13" s="164"/>
      <c r="C13" s="25">
        <v>911.9</v>
      </c>
    </row>
    <row r="14" spans="1:3" x14ac:dyDescent="0.2">
      <c r="A14" s="125" t="s">
        <v>8</v>
      </c>
      <c r="B14" s="164"/>
      <c r="C14" s="25">
        <v>566.5</v>
      </c>
    </row>
    <row r="15" spans="1:3" ht="15" x14ac:dyDescent="0.35">
      <c r="A15" s="125" t="s">
        <v>9</v>
      </c>
      <c r="B15" s="164"/>
      <c r="C15" s="28">
        <v>568.70000000000005</v>
      </c>
    </row>
    <row r="16" spans="1:3" x14ac:dyDescent="0.2">
      <c r="A16" s="165"/>
      <c r="B16" s="164"/>
      <c r="C16" s="30">
        <f>SUM(C12:C15)</f>
        <v>42858.7</v>
      </c>
    </row>
    <row r="17" spans="1:4" x14ac:dyDescent="0.2">
      <c r="A17" s="166"/>
      <c r="B17" s="164"/>
      <c r="C17" s="25"/>
    </row>
    <row r="18" spans="1:4" x14ac:dyDescent="0.2">
      <c r="A18" s="120" t="s">
        <v>10</v>
      </c>
      <c r="B18" s="164"/>
    </row>
    <row r="19" spans="1:4" x14ac:dyDescent="0.2">
      <c r="A19" s="125" t="s">
        <v>11</v>
      </c>
      <c r="B19" s="164"/>
      <c r="C19" s="25">
        <v>7579.1</v>
      </c>
    </row>
    <row r="20" spans="1:4" ht="15" x14ac:dyDescent="0.35">
      <c r="A20" s="125" t="s">
        <v>12</v>
      </c>
      <c r="B20" s="164"/>
      <c r="C20" s="28">
        <v>51.7</v>
      </c>
    </row>
    <row r="21" spans="1:4" x14ac:dyDescent="0.2">
      <c r="A21" s="125"/>
      <c r="B21" s="164"/>
      <c r="C21" s="25">
        <f>+C19+C20</f>
        <v>7630.8</v>
      </c>
    </row>
    <row r="22" spans="1:4" x14ac:dyDescent="0.2">
      <c r="A22" s="167"/>
      <c r="B22" s="164"/>
      <c r="C22" s="25"/>
    </row>
    <row r="23" spans="1:4" x14ac:dyDescent="0.2">
      <c r="A23" s="168" t="s">
        <v>13</v>
      </c>
      <c r="B23" s="164"/>
      <c r="C23" s="25">
        <f>SUM(C16-C21)</f>
        <v>35227.899999999994</v>
      </c>
      <c r="D23" s="169"/>
    </row>
    <row r="24" spans="1:4" x14ac:dyDescent="0.2">
      <c r="A24" s="167"/>
      <c r="B24" s="164"/>
      <c r="C24" s="25"/>
    </row>
    <row r="25" spans="1:4" x14ac:dyDescent="0.2">
      <c r="A25" s="129" t="s">
        <v>14</v>
      </c>
      <c r="B25" s="164"/>
      <c r="C25" s="25"/>
    </row>
    <row r="26" spans="1:4" ht="15" x14ac:dyDescent="0.35">
      <c r="A26" s="125" t="s">
        <v>15</v>
      </c>
      <c r="B26" s="164"/>
      <c r="C26" s="28">
        <v>23762.799999999999</v>
      </c>
    </row>
    <row r="27" spans="1:4" x14ac:dyDescent="0.2">
      <c r="A27" s="120"/>
      <c r="B27" s="164"/>
      <c r="C27" s="25"/>
    </row>
    <row r="28" spans="1:4" x14ac:dyDescent="0.2">
      <c r="A28" s="168" t="s">
        <v>16</v>
      </c>
      <c r="B28" s="164"/>
      <c r="C28" s="25">
        <f>+C23-C26</f>
        <v>11465.099999999995</v>
      </c>
    </row>
    <row r="29" spans="1:4" x14ac:dyDescent="0.2">
      <c r="A29" s="120"/>
      <c r="B29" s="164"/>
      <c r="C29" s="25"/>
    </row>
    <row r="30" spans="1:4" x14ac:dyDescent="0.2">
      <c r="B30" s="164"/>
    </row>
    <row r="31" spans="1:4" x14ac:dyDescent="0.2">
      <c r="A31" s="170"/>
      <c r="B31" s="171"/>
      <c r="C31" s="25"/>
    </row>
    <row r="32" spans="1:4" x14ac:dyDescent="0.2">
      <c r="A32" s="170" t="s">
        <v>17</v>
      </c>
      <c r="B32" s="171"/>
      <c r="C32" s="25">
        <v>10722.5</v>
      </c>
    </row>
    <row r="33" spans="1:3" x14ac:dyDescent="0.2">
      <c r="A33" s="120" t="s">
        <v>18</v>
      </c>
      <c r="B33" s="164"/>
      <c r="C33" s="25">
        <v>130.69999999999999</v>
      </c>
    </row>
    <row r="34" spans="1:3" x14ac:dyDescent="0.2">
      <c r="A34" s="120"/>
      <c r="B34" s="164"/>
      <c r="C34" s="25"/>
    </row>
    <row r="35" spans="1:3" x14ac:dyDescent="0.2">
      <c r="A35" s="120" t="s">
        <v>19</v>
      </c>
      <c r="B35" s="164"/>
      <c r="C35" s="25">
        <v>2099.8000000000002</v>
      </c>
    </row>
    <row r="36" spans="1:3" x14ac:dyDescent="0.2">
      <c r="A36" s="125"/>
      <c r="B36" s="164"/>
      <c r="C36" s="25"/>
    </row>
    <row r="37" spans="1:3" x14ac:dyDescent="0.2">
      <c r="A37" s="120" t="s">
        <v>20</v>
      </c>
      <c r="B37" s="164"/>
    </row>
    <row r="38" spans="1:3" x14ac:dyDescent="0.2">
      <c r="A38" s="125" t="s">
        <v>21</v>
      </c>
      <c r="B38" s="164"/>
      <c r="C38" s="25">
        <v>1379.7</v>
      </c>
    </row>
    <row r="39" spans="1:3" x14ac:dyDescent="0.2">
      <c r="A39" s="125" t="s">
        <v>22</v>
      </c>
      <c r="B39" s="164"/>
      <c r="C39" s="25">
        <v>144.9</v>
      </c>
    </row>
    <row r="40" spans="1:3" x14ac:dyDescent="0.2">
      <c r="A40" s="125" t="s">
        <v>23</v>
      </c>
      <c r="B40" s="164"/>
      <c r="C40" s="25">
        <v>5588.8</v>
      </c>
    </row>
    <row r="41" spans="1:3" ht="15" x14ac:dyDescent="0.35">
      <c r="A41" s="125" t="s">
        <v>24</v>
      </c>
      <c r="B41" s="164"/>
      <c r="C41" s="28">
        <v>1086.5999999999999</v>
      </c>
    </row>
    <row r="42" spans="1:3" x14ac:dyDescent="0.2">
      <c r="A42" s="125"/>
      <c r="B42" s="164"/>
      <c r="C42" s="25">
        <f>SUM(C38:C41)</f>
        <v>8200</v>
      </c>
    </row>
    <row r="43" spans="1:3" x14ac:dyDescent="0.2">
      <c r="A43" s="120"/>
      <c r="B43" s="164"/>
      <c r="C43" s="25"/>
    </row>
    <row r="44" spans="1:3" x14ac:dyDescent="0.2">
      <c r="A44" s="120" t="s">
        <v>25</v>
      </c>
      <c r="B44" s="164"/>
      <c r="C44" s="25">
        <f>+C28+C32+C33+C35-C42</f>
        <v>16218.099999999995</v>
      </c>
    </row>
    <row r="45" spans="1:3" s="172" customFormat="1" x14ac:dyDescent="0.2">
      <c r="A45" s="120"/>
      <c r="B45" s="164"/>
      <c r="C45" s="25"/>
    </row>
    <row r="46" spans="1:3" s="172" customFormat="1" x14ac:dyDescent="0.2">
      <c r="A46" s="120" t="s">
        <v>26</v>
      </c>
      <c r="B46" s="164"/>
      <c r="C46" s="25"/>
    </row>
    <row r="47" spans="1:3" s="172" customFormat="1" ht="15" x14ac:dyDescent="0.35">
      <c r="A47" s="125" t="s">
        <v>27</v>
      </c>
      <c r="B47" s="164"/>
      <c r="C47" s="28">
        <v>0</v>
      </c>
    </row>
    <row r="48" spans="1:3" s="172" customFormat="1" x14ac:dyDescent="0.2">
      <c r="A48" s="120"/>
      <c r="B48" s="164"/>
      <c r="C48" s="25"/>
    </row>
    <row r="49" spans="1:3" s="172" customFormat="1" ht="15" x14ac:dyDescent="0.35">
      <c r="A49" s="120" t="s">
        <v>28</v>
      </c>
      <c r="B49" s="160"/>
      <c r="C49" s="53">
        <f>+C44+C47</f>
        <v>16218.099999999995</v>
      </c>
    </row>
    <row r="50" spans="1:3" s="172" customFormat="1" x14ac:dyDescent="0.2">
      <c r="A50" s="120"/>
      <c r="B50" s="164"/>
      <c r="C50" s="25"/>
    </row>
    <row r="52" spans="1:3" x14ac:dyDescent="0.2">
      <c r="C52" s="17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174" customFormat="1" x14ac:dyDescent="0.2">
      <c r="A66" s="102"/>
      <c r="B66" s="173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24" workbookViewId="0">
      <selection activeCell="A36" sqref="A36"/>
    </sheetView>
  </sheetViews>
  <sheetFormatPr baseColWidth="10" defaultColWidth="8" defaultRowHeight="12.75" x14ac:dyDescent="0.2"/>
  <cols>
    <col min="1" max="1" width="73.5703125" style="102" customWidth="1"/>
    <col min="2" max="2" width="8.140625" style="102" bestFit="1" customWidth="1"/>
    <col min="3" max="4" width="17.7109375" style="102" bestFit="1" customWidth="1"/>
    <col min="5" max="5" width="15.42578125" style="102" bestFit="1" customWidth="1"/>
    <col min="6" max="6" width="4.85546875" style="102" customWidth="1"/>
    <col min="7" max="7" width="56.85546875" style="102" bestFit="1" customWidth="1"/>
    <col min="8" max="8" width="8.140625" style="102" bestFit="1" customWidth="1"/>
    <col min="9" max="10" width="17.7109375" style="102" bestFit="1" customWidth="1"/>
    <col min="11" max="11" width="15.42578125" style="102" bestFit="1" customWidth="1"/>
    <col min="12" max="12" width="14.85546875" style="102" bestFit="1" customWidth="1"/>
    <col min="13" max="16384" width="8" style="102"/>
  </cols>
  <sheetData>
    <row r="1" spans="1:16" s="99" customFormat="1" ht="15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  <c r="O1" s="98"/>
      <c r="P1" s="98"/>
    </row>
    <row r="2" spans="1:16" s="99" customFormat="1" ht="15.75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8"/>
      <c r="P2" s="98"/>
    </row>
    <row r="3" spans="1:16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1"/>
      <c r="N3" s="101"/>
      <c r="O3" s="101"/>
      <c r="P3" s="101"/>
    </row>
    <row r="4" spans="1:16" s="106" customFormat="1" ht="14.25" x14ac:dyDescent="0.2">
      <c r="A4" s="103" t="s">
        <v>75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105"/>
      <c r="N4" s="105"/>
      <c r="O4" s="105"/>
      <c r="P4" s="105"/>
    </row>
    <row r="5" spans="1:16" s="108" customFormat="1" ht="14.25" x14ac:dyDescent="0.2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6" s="109" customFormat="1" x14ac:dyDescent="0.2"/>
    <row r="7" spans="1:16" s="110" customFormat="1" x14ac:dyDescent="0.2"/>
    <row r="8" spans="1:16" x14ac:dyDescent="0.2">
      <c r="O8" s="111"/>
    </row>
    <row r="9" spans="1:16" x14ac:dyDescent="0.2">
      <c r="C9" s="183" t="s">
        <v>30</v>
      </c>
      <c r="D9" s="183"/>
      <c r="E9" s="183"/>
      <c r="I9" s="183" t="s">
        <v>30</v>
      </c>
      <c r="J9" s="183"/>
      <c r="K9" s="183"/>
    </row>
    <row r="10" spans="1:16" s="109" customFormat="1" ht="25.5" x14ac:dyDescent="0.2">
      <c r="A10" s="112" t="s">
        <v>31</v>
      </c>
      <c r="B10" s="113"/>
      <c r="C10" s="114" t="s">
        <v>76</v>
      </c>
      <c r="D10" s="114" t="s">
        <v>72</v>
      </c>
      <c r="E10" s="115" t="s">
        <v>34</v>
      </c>
      <c r="F10" s="116"/>
      <c r="G10" s="117" t="s">
        <v>35</v>
      </c>
      <c r="H10" s="113"/>
      <c r="I10" s="114" t="s">
        <v>76</v>
      </c>
      <c r="J10" s="114" t="s">
        <v>72</v>
      </c>
      <c r="K10" s="115" t="s">
        <v>34</v>
      </c>
    </row>
    <row r="11" spans="1:16" s="119" customFormat="1" x14ac:dyDescent="0.2">
      <c r="A11" s="118"/>
      <c r="E11" s="64"/>
      <c r="G11" s="118"/>
    </row>
    <row r="12" spans="1:16" s="119" customFormat="1" x14ac:dyDescent="0.2">
      <c r="A12" s="120" t="s">
        <v>36</v>
      </c>
      <c r="B12" s="121"/>
      <c r="C12" s="66">
        <v>113375.9</v>
      </c>
      <c r="D12" s="66">
        <v>126816.2</v>
      </c>
      <c r="E12" s="66">
        <f>+C12-D12</f>
        <v>-13440.300000000003</v>
      </c>
      <c r="G12" s="122"/>
      <c r="H12" s="123"/>
      <c r="I12" s="69"/>
      <c r="J12" s="69"/>
    </row>
    <row r="13" spans="1:16" s="119" customFormat="1" x14ac:dyDescent="0.2">
      <c r="A13" s="124"/>
      <c r="B13" s="121"/>
      <c r="C13" s="25"/>
      <c r="D13" s="25"/>
      <c r="E13" s="25"/>
      <c r="G13" s="120" t="s">
        <v>37</v>
      </c>
      <c r="H13" s="123"/>
      <c r="I13" s="69"/>
      <c r="J13" s="71"/>
      <c r="K13" s="69"/>
    </row>
    <row r="14" spans="1:16" s="119" customFormat="1" x14ac:dyDescent="0.2">
      <c r="A14" s="120" t="s">
        <v>38</v>
      </c>
      <c r="B14" s="121"/>
      <c r="C14" s="72">
        <f>SUM(C16:C19)</f>
        <v>228790.09999999998</v>
      </c>
      <c r="D14" s="72">
        <v>228016</v>
      </c>
      <c r="E14" s="72">
        <f>+C14-D14</f>
        <v>774.09999999997672</v>
      </c>
      <c r="G14" s="125" t="s">
        <v>39</v>
      </c>
      <c r="H14" s="123"/>
      <c r="I14" s="66">
        <v>1153455.3999999999</v>
      </c>
      <c r="J14" s="73">
        <v>1196485.8999999999</v>
      </c>
      <c r="K14" s="66">
        <f>+I14-J14</f>
        <v>-43030.5</v>
      </c>
    </row>
    <row r="15" spans="1:16" s="119" customFormat="1" x14ac:dyDescent="0.2">
      <c r="A15" s="120"/>
      <c r="B15" s="121"/>
      <c r="C15" s="72"/>
      <c r="D15" s="72"/>
      <c r="E15" s="25"/>
      <c r="F15" s="55"/>
      <c r="G15" s="126"/>
      <c r="H15" s="123"/>
      <c r="I15" s="64"/>
      <c r="J15" s="64"/>
      <c r="K15" s="64"/>
    </row>
    <row r="16" spans="1:16" s="119" customFormat="1" x14ac:dyDescent="0.2">
      <c r="A16" s="120" t="s">
        <v>40</v>
      </c>
      <c r="B16" s="121"/>
      <c r="C16" s="25">
        <v>137286.29999999999</v>
      </c>
      <c r="D16" s="25">
        <v>137353.20000000001</v>
      </c>
      <c r="E16" s="25">
        <f t="shared" ref="E16:E19" si="0">+C16-D16</f>
        <v>-66.900000000023283</v>
      </c>
      <c r="F16" s="55"/>
      <c r="G16" s="120" t="s">
        <v>41</v>
      </c>
      <c r="H16" s="123"/>
      <c r="I16" s="64">
        <v>28553.7</v>
      </c>
      <c r="J16" s="64">
        <v>27283.7</v>
      </c>
      <c r="K16" s="64">
        <f>+I16-J16</f>
        <v>1270</v>
      </c>
    </row>
    <row r="17" spans="1:11" s="119" customFormat="1" x14ac:dyDescent="0.2">
      <c r="A17" s="120" t="s">
        <v>42</v>
      </c>
      <c r="B17" s="121"/>
      <c r="C17" s="25">
        <v>91503.8</v>
      </c>
      <c r="D17" s="25">
        <v>90662.8</v>
      </c>
      <c r="E17" s="25">
        <f t="shared" si="0"/>
        <v>841</v>
      </c>
      <c r="F17" s="55"/>
      <c r="G17" s="126"/>
      <c r="H17" s="123"/>
      <c r="I17" s="64"/>
      <c r="J17" s="64"/>
      <c r="K17" s="64"/>
    </row>
    <row r="18" spans="1:11" s="119" customFormat="1" x14ac:dyDescent="0.2">
      <c r="A18" s="120" t="s">
        <v>43</v>
      </c>
      <c r="B18" s="121"/>
      <c r="C18" s="25">
        <v>1617.4</v>
      </c>
      <c r="D18" s="25">
        <v>1617.4</v>
      </c>
      <c r="E18" s="25">
        <f t="shared" si="0"/>
        <v>0</v>
      </c>
      <c r="F18" s="55"/>
      <c r="G18" s="120" t="s">
        <v>44</v>
      </c>
      <c r="H18" s="123"/>
      <c r="I18" s="71">
        <v>2328.9</v>
      </c>
      <c r="J18" s="71">
        <v>2083.3000000000002</v>
      </c>
      <c r="K18" s="64">
        <f>+I18-J18</f>
        <v>245.59999999999991</v>
      </c>
    </row>
    <row r="19" spans="1:11" s="119" customFormat="1" ht="15" x14ac:dyDescent="0.35">
      <c r="A19" s="120" t="s">
        <v>45</v>
      </c>
      <c r="B19" s="121"/>
      <c r="C19" s="28">
        <v>-1617.4</v>
      </c>
      <c r="D19" s="28">
        <v>-1617.4</v>
      </c>
      <c r="E19" s="28">
        <f t="shared" si="0"/>
        <v>0</v>
      </c>
      <c r="F19" s="127"/>
      <c r="G19" s="120"/>
      <c r="H19" s="123"/>
      <c r="I19" s="64"/>
      <c r="J19" s="64"/>
      <c r="K19" s="64"/>
    </row>
    <row r="20" spans="1:11" s="119" customFormat="1" x14ac:dyDescent="0.2">
      <c r="A20" s="124"/>
      <c r="B20" s="121"/>
      <c r="C20" s="72"/>
      <c r="D20" s="72"/>
      <c r="E20" s="76"/>
      <c r="F20" s="55"/>
      <c r="G20" s="126"/>
      <c r="H20" s="123"/>
      <c r="I20" s="64"/>
      <c r="J20" s="64"/>
      <c r="K20" s="64"/>
    </row>
    <row r="21" spans="1:11" s="119" customFormat="1" x14ac:dyDescent="0.2">
      <c r="A21" s="120" t="s">
        <v>46</v>
      </c>
      <c r="B21" s="121"/>
      <c r="C21" s="25">
        <f>SUM(C23:C25)</f>
        <v>3642016.0999999996</v>
      </c>
      <c r="D21" s="25">
        <v>3682800.6999999997</v>
      </c>
      <c r="E21" s="25">
        <f>+C21-D21</f>
        <v>-40784.600000000093</v>
      </c>
      <c r="G21" s="120" t="s">
        <v>47</v>
      </c>
      <c r="H21" s="123"/>
      <c r="I21" s="71">
        <v>1727.5</v>
      </c>
      <c r="J21" s="71">
        <v>1747</v>
      </c>
      <c r="K21" s="64">
        <f>+I21-J21</f>
        <v>-19.5</v>
      </c>
    </row>
    <row r="22" spans="1:11" s="119" customFormat="1" x14ac:dyDescent="0.2">
      <c r="A22" s="122"/>
      <c r="B22" s="121"/>
      <c r="C22" s="25"/>
      <c r="D22" s="25"/>
      <c r="E22" s="25"/>
      <c r="F22" s="55"/>
      <c r="G22" s="126"/>
      <c r="H22" s="123"/>
      <c r="I22" s="77"/>
      <c r="J22" s="77"/>
      <c r="K22" s="77"/>
    </row>
    <row r="23" spans="1:11" s="119" customFormat="1" x14ac:dyDescent="0.2">
      <c r="A23" s="120" t="s">
        <v>48</v>
      </c>
      <c r="B23" s="121"/>
      <c r="C23" s="78">
        <v>4488680.8</v>
      </c>
      <c r="D23" s="78">
        <v>4505759.0999999996</v>
      </c>
      <c r="E23" s="25">
        <f>+C23-D23</f>
        <v>-17078.299999999814</v>
      </c>
      <c r="G23" s="120" t="s">
        <v>49</v>
      </c>
      <c r="H23" s="123"/>
      <c r="I23" s="77">
        <v>384795</v>
      </c>
      <c r="J23" s="77">
        <v>381480</v>
      </c>
      <c r="K23" s="64">
        <f>+I23-J23</f>
        <v>3315</v>
      </c>
    </row>
    <row r="24" spans="1:11" s="119" customFormat="1" x14ac:dyDescent="0.2">
      <c r="A24" s="120"/>
      <c r="B24" s="121"/>
      <c r="C24" s="78"/>
      <c r="D24" s="78"/>
      <c r="E24" s="25"/>
      <c r="F24" s="55"/>
      <c r="G24" s="120"/>
      <c r="H24" s="123"/>
      <c r="I24" s="77"/>
      <c r="J24" s="77"/>
      <c r="K24" s="77"/>
    </row>
    <row r="25" spans="1:11" s="119" customFormat="1" ht="15" x14ac:dyDescent="0.35">
      <c r="A25" s="120" t="s">
        <v>50</v>
      </c>
      <c r="B25" s="121"/>
      <c r="C25" s="78">
        <v>-846664.7</v>
      </c>
      <c r="D25" s="78">
        <v>-822958.4</v>
      </c>
      <c r="E25" s="25">
        <f>+C25-D25</f>
        <v>-23706.29999999993</v>
      </c>
      <c r="G25" s="120" t="s">
        <v>51</v>
      </c>
      <c r="H25" s="123"/>
      <c r="I25" s="79">
        <v>1639.8</v>
      </c>
      <c r="J25" s="79">
        <v>1650.2</v>
      </c>
      <c r="K25" s="80">
        <f>+I25-J25</f>
        <v>-10.400000000000091</v>
      </c>
    </row>
    <row r="26" spans="1:11" s="119" customFormat="1" x14ac:dyDescent="0.2">
      <c r="A26" s="124"/>
      <c r="B26" s="121"/>
      <c r="C26" s="25"/>
      <c r="D26" s="25"/>
      <c r="E26" s="25"/>
      <c r="F26" s="55"/>
      <c r="G26" s="118"/>
      <c r="H26" s="123"/>
      <c r="I26" s="128"/>
      <c r="J26" s="128"/>
      <c r="K26" s="64"/>
    </row>
    <row r="27" spans="1:11" s="119" customFormat="1" ht="15" x14ac:dyDescent="0.35">
      <c r="A27" s="129" t="s">
        <v>52</v>
      </c>
      <c r="B27" s="121"/>
      <c r="C27" s="82">
        <v>98240.6</v>
      </c>
      <c r="D27" s="82">
        <v>66608.600000000006</v>
      </c>
      <c r="E27" s="25">
        <f>+C27-D27</f>
        <v>31632</v>
      </c>
      <c r="F27" s="55"/>
      <c r="G27" s="130" t="s">
        <v>53</v>
      </c>
      <c r="H27" s="123"/>
      <c r="I27" s="79">
        <f>SUM(I14:I26)</f>
        <v>1572500.2999999998</v>
      </c>
      <c r="J27" s="79">
        <v>1610730.0999999999</v>
      </c>
      <c r="K27" s="79">
        <f>+I27-J27</f>
        <v>-38229.800000000047</v>
      </c>
    </row>
    <row r="28" spans="1:11" s="119" customFormat="1" x14ac:dyDescent="0.2">
      <c r="A28" s="131"/>
      <c r="B28" s="121"/>
      <c r="C28" s="25"/>
      <c r="D28" s="25"/>
      <c r="E28" s="82"/>
      <c r="F28" s="55"/>
      <c r="G28" s="118"/>
      <c r="H28" s="123"/>
      <c r="I28" s="132"/>
      <c r="J28" s="132"/>
      <c r="K28" s="86"/>
    </row>
    <row r="29" spans="1:11" s="119" customFormat="1" x14ac:dyDescent="0.2">
      <c r="A29" s="131"/>
      <c r="B29" s="121"/>
      <c r="C29" s="82"/>
      <c r="D29" s="82"/>
      <c r="E29" s="82"/>
      <c r="F29" s="55"/>
      <c r="G29" s="120" t="s">
        <v>54</v>
      </c>
      <c r="H29" s="123"/>
      <c r="I29" s="55"/>
      <c r="J29" s="55"/>
      <c r="K29" s="55"/>
    </row>
    <row r="30" spans="1:11" s="119" customFormat="1" x14ac:dyDescent="0.2">
      <c r="A30" s="129" t="s">
        <v>55</v>
      </c>
      <c r="B30" s="121"/>
      <c r="C30" s="82">
        <v>26003.8</v>
      </c>
      <c r="D30" s="82">
        <v>26070</v>
      </c>
      <c r="E30" s="25">
        <f>+C30-D30</f>
        <v>-66.200000000000728</v>
      </c>
      <c r="F30" s="55"/>
      <c r="G30" s="133" t="s">
        <v>56</v>
      </c>
      <c r="H30" s="123"/>
      <c r="I30" s="71">
        <v>1314056.1000000001</v>
      </c>
      <c r="J30" s="71">
        <v>1314044.6000000001</v>
      </c>
      <c r="K30" s="71">
        <f t="shared" ref="K30:K35" si="1">+I30-J30</f>
        <v>11.5</v>
      </c>
    </row>
    <row r="31" spans="1:11" s="119" customFormat="1" x14ac:dyDescent="0.2">
      <c r="A31" s="131"/>
      <c r="B31" s="121"/>
      <c r="C31" s="82"/>
      <c r="D31" s="82"/>
      <c r="E31" s="82"/>
      <c r="F31" s="55"/>
      <c r="G31" s="133" t="s">
        <v>57</v>
      </c>
      <c r="H31" s="123"/>
      <c r="I31" s="71">
        <v>435323.9</v>
      </c>
      <c r="J31" s="71">
        <v>435323.9</v>
      </c>
      <c r="K31" s="71">
        <f t="shared" si="1"/>
        <v>0</v>
      </c>
    </row>
    <row r="32" spans="1:11" s="119" customFormat="1" x14ac:dyDescent="0.2">
      <c r="A32" s="129" t="s">
        <v>58</v>
      </c>
      <c r="B32" s="121"/>
      <c r="C32" s="88">
        <v>0</v>
      </c>
      <c r="D32" s="82">
        <v>0</v>
      </c>
      <c r="E32" s="25">
        <f>+C32-D32</f>
        <v>0</v>
      </c>
      <c r="F32" s="55"/>
      <c r="G32" s="133" t="s">
        <v>59</v>
      </c>
      <c r="H32" s="123"/>
      <c r="I32" s="71">
        <v>113389.1</v>
      </c>
      <c r="J32" s="71">
        <v>113389.1</v>
      </c>
      <c r="K32" s="71">
        <f t="shared" si="1"/>
        <v>0</v>
      </c>
    </row>
    <row r="33" spans="1:15" s="119" customFormat="1" x14ac:dyDescent="0.2">
      <c r="A33" s="131"/>
      <c r="B33" s="121"/>
      <c r="C33" s="82"/>
      <c r="D33" s="82"/>
      <c r="E33" s="82"/>
      <c r="F33" s="55"/>
      <c r="G33" s="133" t="s">
        <v>60</v>
      </c>
      <c r="H33" s="123"/>
      <c r="I33" s="71">
        <v>398.5</v>
      </c>
      <c r="J33" s="71">
        <v>398.4</v>
      </c>
      <c r="K33" s="88">
        <f t="shared" si="1"/>
        <v>0.10000000000002274</v>
      </c>
    </row>
    <row r="34" spans="1:15" s="119" customFormat="1" x14ac:dyDescent="0.2">
      <c r="A34" s="129" t="s">
        <v>61</v>
      </c>
      <c r="B34" s="121"/>
      <c r="C34" s="82">
        <v>779.6</v>
      </c>
      <c r="D34" s="82">
        <v>847.4</v>
      </c>
      <c r="E34" s="25">
        <f>+C34-D34</f>
        <v>-67.799999999999955</v>
      </c>
      <c r="F34" s="55"/>
      <c r="G34" s="133" t="s">
        <v>62</v>
      </c>
      <c r="H34" s="123"/>
      <c r="I34" s="71">
        <v>610953</v>
      </c>
      <c r="J34" s="71">
        <v>610953</v>
      </c>
      <c r="K34" s="71">
        <f t="shared" si="1"/>
        <v>0</v>
      </c>
    </row>
    <row r="35" spans="1:15" s="119" customFormat="1" ht="15" x14ac:dyDescent="0.35">
      <c r="A35" s="129"/>
      <c r="B35" s="121"/>
      <c r="C35" s="82"/>
      <c r="D35" s="82"/>
      <c r="E35" s="82"/>
      <c r="F35" s="55"/>
      <c r="G35" s="133" t="s">
        <v>63</v>
      </c>
      <c r="H35" s="123"/>
      <c r="I35" s="89">
        <v>62973.7</v>
      </c>
      <c r="J35" s="89">
        <v>46755.6</v>
      </c>
      <c r="K35" s="80">
        <f t="shared" si="1"/>
        <v>16218.099999999999</v>
      </c>
    </row>
    <row r="36" spans="1:15" s="119" customFormat="1" ht="15" x14ac:dyDescent="0.35">
      <c r="A36" s="129" t="s">
        <v>64</v>
      </c>
      <c r="B36" s="121"/>
      <c r="C36" s="90">
        <v>388.5</v>
      </c>
      <c r="D36" s="90">
        <v>435.8</v>
      </c>
      <c r="E36" s="90">
        <f>+C36-D36</f>
        <v>-47.300000000000011</v>
      </c>
      <c r="F36" s="55"/>
    </row>
    <row r="37" spans="1:15" s="119" customFormat="1" x14ac:dyDescent="0.2">
      <c r="A37" s="120"/>
      <c r="B37" s="121"/>
      <c r="C37" s="82"/>
      <c r="D37" s="82"/>
      <c r="E37" s="82"/>
      <c r="F37" s="55"/>
      <c r="I37" s="128"/>
      <c r="L37" s="118"/>
    </row>
    <row r="38" spans="1:15" s="119" customFormat="1" ht="15" x14ac:dyDescent="0.35">
      <c r="A38" s="120"/>
      <c r="B38" s="121"/>
      <c r="C38" s="82"/>
      <c r="D38" s="82"/>
      <c r="E38" s="82"/>
      <c r="F38" s="55"/>
      <c r="G38" s="130" t="s">
        <v>65</v>
      </c>
      <c r="I38" s="79">
        <f>SUM(I30:I37)</f>
        <v>2537094.3000000003</v>
      </c>
      <c r="J38" s="79">
        <v>2520864.6</v>
      </c>
      <c r="K38" s="79">
        <f>+I38-J38</f>
        <v>16229.700000000186</v>
      </c>
    </row>
    <row r="39" spans="1:15" s="119" customFormat="1" x14ac:dyDescent="0.2">
      <c r="A39" s="120"/>
      <c r="B39" s="121"/>
      <c r="C39" s="82"/>
      <c r="D39" s="82"/>
      <c r="E39" s="82"/>
      <c r="F39" s="55"/>
      <c r="G39" s="130"/>
      <c r="I39" s="71"/>
      <c r="J39" s="71"/>
      <c r="K39" s="71">
        <f>+I39-J39</f>
        <v>0</v>
      </c>
    </row>
    <row r="40" spans="1:15" s="119" customFormat="1" ht="15" x14ac:dyDescent="0.35">
      <c r="A40" s="134" t="s">
        <v>66</v>
      </c>
      <c r="C40" s="92">
        <f>+C36+C34+C32+C30+C27+C21+C14+C12</f>
        <v>4109594.5999999996</v>
      </c>
      <c r="D40" s="92">
        <v>4131594.6999999997</v>
      </c>
      <c r="E40" s="92">
        <f>+C40-D40</f>
        <v>-22000.100000000093</v>
      </c>
      <c r="F40" s="55"/>
      <c r="G40" s="135" t="s">
        <v>67</v>
      </c>
      <c r="H40" s="102"/>
      <c r="I40" s="92">
        <f>+I27+I38</f>
        <v>4109594.6</v>
      </c>
      <c r="J40" s="92">
        <v>4131594.7</v>
      </c>
      <c r="K40" s="92">
        <f>+I40-J40</f>
        <v>-22000.100000000093</v>
      </c>
    </row>
    <row r="41" spans="1:15" s="119" customFormat="1" x14ac:dyDescent="0.2">
      <c r="D41" s="94"/>
      <c r="E41" s="94"/>
      <c r="F41" s="55"/>
    </row>
    <row r="42" spans="1:15" s="119" customFormat="1" x14ac:dyDescent="0.2">
      <c r="A42" s="136"/>
      <c r="D42" s="96"/>
      <c r="E42" s="96"/>
      <c r="F42" s="55"/>
      <c r="G42" s="102"/>
      <c r="H42" s="102"/>
      <c r="I42" s="102"/>
      <c r="J42" s="102"/>
      <c r="K42" s="102"/>
    </row>
    <row r="43" spans="1:15" s="119" customFormat="1" x14ac:dyDescent="0.2">
      <c r="A43" s="102"/>
      <c r="B43" s="102"/>
      <c r="C43" s="102"/>
      <c r="D43" s="137"/>
      <c r="E43" s="102"/>
      <c r="F43" s="55"/>
      <c r="G43" s="138"/>
      <c r="H43" s="102"/>
      <c r="I43" s="176"/>
      <c r="J43" s="139">
        <v>0</v>
      </c>
      <c r="K43" s="140">
        <v>0</v>
      </c>
      <c r="L43" s="141"/>
      <c r="M43" s="141"/>
      <c r="N43" s="141"/>
      <c r="O43" s="141"/>
    </row>
    <row r="44" spans="1:15" s="119" customFormat="1" x14ac:dyDescent="0.2">
      <c r="A44" s="102"/>
      <c r="B44" s="102"/>
      <c r="C44" s="142"/>
      <c r="D44" s="142"/>
      <c r="E44" s="142"/>
      <c r="F44" s="102"/>
      <c r="G44" s="102"/>
      <c r="H44" s="102"/>
      <c r="I44" s="142"/>
      <c r="J44" s="142"/>
      <c r="K44" s="142"/>
    </row>
    <row r="45" spans="1:15" s="119" customFormat="1" x14ac:dyDescent="0.2">
      <c r="A45" s="102"/>
      <c r="B45" s="102"/>
      <c r="C45" s="142"/>
      <c r="D45" s="142"/>
      <c r="E45" s="142"/>
      <c r="F45" s="143"/>
      <c r="G45" s="102"/>
      <c r="H45" s="102"/>
      <c r="I45" s="142"/>
      <c r="J45" s="142"/>
      <c r="K45" s="142"/>
    </row>
    <row r="46" spans="1:15" s="119" customFormat="1" x14ac:dyDescent="0.2">
      <c r="A46" s="102"/>
      <c r="B46" s="102"/>
      <c r="C46" s="142"/>
      <c r="D46" s="142"/>
      <c r="E46" s="142"/>
      <c r="F46" s="142"/>
      <c r="G46" s="102"/>
      <c r="H46" s="102"/>
      <c r="I46" s="142"/>
      <c r="J46" s="144"/>
      <c r="K46" s="142"/>
    </row>
    <row r="47" spans="1:15" x14ac:dyDescent="0.2">
      <c r="C47" s="142"/>
      <c r="D47" s="142"/>
      <c r="E47" s="142"/>
      <c r="F47" s="142"/>
      <c r="I47" s="142"/>
      <c r="J47" s="145"/>
      <c r="K47" s="142"/>
    </row>
    <row r="48" spans="1:15" x14ac:dyDescent="0.2">
      <c r="C48" s="142"/>
      <c r="D48" s="142"/>
      <c r="E48" s="142"/>
      <c r="F48" s="142"/>
      <c r="I48" s="142"/>
      <c r="J48" s="142"/>
      <c r="K48" s="142"/>
    </row>
    <row r="49" spans="1:11" x14ac:dyDescent="0.2">
      <c r="C49" s="142"/>
      <c r="D49" s="142"/>
      <c r="E49" s="142"/>
      <c r="F49" s="142"/>
      <c r="I49" s="142"/>
      <c r="J49" s="142"/>
      <c r="K49" s="142"/>
    </row>
    <row r="50" spans="1:11" x14ac:dyDescent="0.2">
      <c r="C50" s="142"/>
      <c r="D50" s="142"/>
      <c r="E50" s="142"/>
      <c r="F50" s="142"/>
      <c r="I50" s="142"/>
      <c r="J50" s="142"/>
      <c r="K50" s="142"/>
    </row>
    <row r="51" spans="1:11" x14ac:dyDescent="0.2">
      <c r="C51" s="142"/>
      <c r="D51" s="142"/>
      <c r="E51" s="142"/>
      <c r="F51" s="143"/>
      <c r="I51" s="142"/>
      <c r="J51" s="142"/>
      <c r="K51" s="142"/>
    </row>
    <row r="52" spans="1:11" x14ac:dyDescent="0.2">
      <c r="C52" s="142"/>
      <c r="D52" s="142"/>
      <c r="E52" s="142"/>
      <c r="F52" s="143"/>
      <c r="I52" s="142"/>
      <c r="J52" s="142"/>
      <c r="K52" s="142"/>
    </row>
    <row r="53" spans="1:11" x14ac:dyDescent="0.2">
      <c r="A53" s="146"/>
      <c r="B53" s="146"/>
      <c r="C53" s="147"/>
      <c r="D53" s="142"/>
      <c r="E53" s="142"/>
      <c r="F53" s="143"/>
      <c r="I53" s="142"/>
      <c r="J53" s="142"/>
      <c r="K53" s="142"/>
    </row>
    <row r="54" spans="1:11" x14ac:dyDescent="0.2">
      <c r="A54" s="148"/>
      <c r="F54" s="143"/>
      <c r="J54" s="142"/>
      <c r="K54" s="142"/>
    </row>
    <row r="55" spans="1:11" x14ac:dyDescent="0.2">
      <c r="A55" s="148"/>
      <c r="F55" s="142"/>
      <c r="I55" s="142"/>
      <c r="J55" s="142"/>
      <c r="K55" s="142"/>
    </row>
    <row r="56" spans="1:11" x14ac:dyDescent="0.2">
      <c r="A56" s="119"/>
      <c r="B56" s="119"/>
      <c r="C56" s="119"/>
      <c r="D56" s="119"/>
      <c r="E56" s="119"/>
      <c r="F56" s="142"/>
      <c r="I56" s="142"/>
      <c r="J56" s="142"/>
      <c r="K56" s="142"/>
    </row>
    <row r="57" spans="1:11" x14ac:dyDescent="0.2">
      <c r="A57" s="119"/>
      <c r="B57" s="119"/>
      <c r="C57" s="119"/>
      <c r="D57" s="119"/>
      <c r="E57" s="119"/>
      <c r="F57" s="142"/>
      <c r="I57" s="142"/>
      <c r="J57" s="149"/>
      <c r="K57" s="149"/>
    </row>
    <row r="58" spans="1:11" x14ac:dyDescent="0.2">
      <c r="A58" s="119"/>
      <c r="B58" s="119"/>
      <c r="C58" s="119"/>
      <c r="D58" s="119"/>
      <c r="E58" s="119"/>
      <c r="F58" s="142"/>
      <c r="I58" s="142"/>
      <c r="J58" s="149"/>
      <c r="K58" s="142"/>
    </row>
    <row r="59" spans="1:11" x14ac:dyDescent="0.2">
      <c r="A59" s="119"/>
      <c r="B59" s="119"/>
      <c r="C59" s="119"/>
      <c r="D59" s="150"/>
      <c r="E59" s="132"/>
      <c r="F59" s="142"/>
      <c r="J59" s="137"/>
      <c r="K59" s="137"/>
    </row>
    <row r="60" spans="1:11" x14ac:dyDescent="0.2">
      <c r="A60" s="119"/>
      <c r="B60" s="119"/>
      <c r="C60" s="119"/>
      <c r="D60" s="119"/>
      <c r="E60" s="119"/>
      <c r="F60" s="142"/>
      <c r="I60" s="142"/>
      <c r="J60" s="142"/>
      <c r="K60" s="142"/>
    </row>
    <row r="61" spans="1:11" x14ac:dyDescent="0.2">
      <c r="A61" s="151"/>
      <c r="B61" s="151"/>
      <c r="C61" s="119"/>
      <c r="D61" s="152"/>
      <c r="E61" s="152"/>
      <c r="F61" s="142"/>
      <c r="J61" s="142"/>
    </row>
    <row r="62" spans="1:11" x14ac:dyDescent="0.2">
      <c r="A62" s="119"/>
      <c r="B62" s="119"/>
      <c r="C62" s="119"/>
      <c r="D62" s="153"/>
      <c r="E62" s="119"/>
      <c r="I62" s="142"/>
      <c r="J62" s="142"/>
      <c r="K62" s="142"/>
    </row>
    <row r="63" spans="1:11" x14ac:dyDescent="0.2">
      <c r="A63" s="119"/>
      <c r="B63" s="119"/>
      <c r="C63" s="119"/>
      <c r="D63" s="154"/>
      <c r="E63" s="119"/>
      <c r="J63" s="142"/>
    </row>
    <row r="64" spans="1:11" x14ac:dyDescent="0.2">
      <c r="A64" s="119"/>
      <c r="B64" s="119"/>
      <c r="C64" s="119"/>
      <c r="D64" s="119"/>
      <c r="E64" s="119"/>
      <c r="I64" s="142"/>
      <c r="J64" s="142"/>
      <c r="K64" s="142"/>
    </row>
    <row r="65" spans="1:5" x14ac:dyDescent="0.2">
      <c r="A65" s="119"/>
      <c r="B65" s="119"/>
      <c r="C65" s="119"/>
      <c r="D65" s="119"/>
      <c r="E65" s="119"/>
    </row>
    <row r="66" spans="1:5" x14ac:dyDescent="0.2">
      <c r="A66" s="119"/>
      <c r="B66" s="119"/>
      <c r="C66" s="119"/>
      <c r="D66" s="119"/>
      <c r="E66" s="119"/>
    </row>
  </sheetData>
  <mergeCells count="2">
    <mergeCell ref="C9:E9"/>
    <mergeCell ref="I9:K9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workbookViewId="0">
      <selection sqref="A1:C49"/>
    </sheetView>
  </sheetViews>
  <sheetFormatPr baseColWidth="10" defaultColWidth="8" defaultRowHeight="12.75" x14ac:dyDescent="0.2"/>
  <cols>
    <col min="1" max="1" width="87" style="102" customWidth="1"/>
    <col min="2" max="2" width="6.7109375" style="173" customWidth="1"/>
    <col min="3" max="3" width="25.28515625" style="119" bestFit="1" customWidth="1"/>
    <col min="4" max="4" width="13" style="102" bestFit="1" customWidth="1"/>
    <col min="5" max="16384" width="8" style="102"/>
  </cols>
  <sheetData>
    <row r="1" spans="1:3" s="99" customFormat="1" ht="15.75" x14ac:dyDescent="0.2">
      <c r="A1" s="100" t="s">
        <v>0</v>
      </c>
      <c r="B1" s="97"/>
      <c r="C1" s="155"/>
    </row>
    <row r="2" spans="1:3" s="99" customFormat="1" ht="15.75" x14ac:dyDescent="0.2">
      <c r="A2" s="100" t="s">
        <v>1</v>
      </c>
      <c r="B2" s="97"/>
      <c r="C2" s="155"/>
    </row>
    <row r="3" spans="1:3" x14ac:dyDescent="0.2">
      <c r="A3" s="100"/>
      <c r="B3" s="100"/>
      <c r="C3" s="156"/>
    </row>
    <row r="4" spans="1:3" s="106" customFormat="1" ht="14.25" x14ac:dyDescent="0.2">
      <c r="A4" s="100" t="s">
        <v>2</v>
      </c>
      <c r="B4" s="104"/>
      <c r="C4" s="157"/>
    </row>
    <row r="5" spans="1:3" s="106" customFormat="1" ht="14.25" x14ac:dyDescent="0.2">
      <c r="A5" s="100" t="s">
        <v>77</v>
      </c>
      <c r="B5" s="104"/>
      <c r="C5" s="157"/>
    </row>
    <row r="6" spans="1:3" s="108" customFormat="1" ht="14.25" x14ac:dyDescent="0.2">
      <c r="A6" s="158" t="s">
        <v>4</v>
      </c>
      <c r="B6" s="107"/>
      <c r="C6" s="159"/>
    </row>
    <row r="7" spans="1:3" s="109" customFormat="1" x14ac:dyDescent="0.2">
      <c r="A7" s="110"/>
      <c r="B7" s="160"/>
      <c r="C7" s="161"/>
    </row>
    <row r="8" spans="1:3" s="109" customFormat="1" x14ac:dyDescent="0.2">
      <c r="A8" s="110"/>
      <c r="B8" s="160"/>
      <c r="C8" s="161"/>
    </row>
    <row r="9" spans="1:3" x14ac:dyDescent="0.2">
      <c r="A9" s="101"/>
      <c r="B9" s="162"/>
      <c r="C9" s="163">
        <v>42856</v>
      </c>
    </row>
    <row r="10" spans="1:3" x14ac:dyDescent="0.2">
      <c r="A10" s="101"/>
      <c r="B10" s="164"/>
      <c r="C10" s="118"/>
    </row>
    <row r="11" spans="1:3" x14ac:dyDescent="0.2">
      <c r="A11" s="101" t="s">
        <v>5</v>
      </c>
      <c r="B11" s="164"/>
    </row>
    <row r="12" spans="1:3" x14ac:dyDescent="0.2">
      <c r="A12" s="125" t="s">
        <v>6</v>
      </c>
      <c r="B12" s="164"/>
      <c r="C12" s="25">
        <v>42509.1</v>
      </c>
    </row>
    <row r="13" spans="1:3" x14ac:dyDescent="0.2">
      <c r="A13" s="125" t="s">
        <v>7</v>
      </c>
      <c r="B13" s="164"/>
      <c r="C13" s="25">
        <v>880.9</v>
      </c>
    </row>
    <row r="14" spans="1:3" x14ac:dyDescent="0.2">
      <c r="A14" s="125" t="s">
        <v>8</v>
      </c>
      <c r="B14" s="164"/>
      <c r="C14" s="25">
        <v>579.20000000000005</v>
      </c>
    </row>
    <row r="15" spans="1:3" ht="15" x14ac:dyDescent="0.35">
      <c r="A15" s="125" t="s">
        <v>9</v>
      </c>
      <c r="B15" s="164"/>
      <c r="C15" s="28">
        <v>625.1</v>
      </c>
    </row>
    <row r="16" spans="1:3" x14ac:dyDescent="0.2">
      <c r="A16" s="165"/>
      <c r="B16" s="164"/>
      <c r="C16" s="30">
        <f>SUM(C12:C15)</f>
        <v>44594.299999999996</v>
      </c>
    </row>
    <row r="17" spans="1:4" x14ac:dyDescent="0.2">
      <c r="A17" s="166"/>
      <c r="B17" s="164"/>
      <c r="C17" s="25"/>
    </row>
    <row r="18" spans="1:4" x14ac:dyDescent="0.2">
      <c r="A18" s="120" t="s">
        <v>10</v>
      </c>
      <c r="B18" s="164"/>
    </row>
    <row r="19" spans="1:4" x14ac:dyDescent="0.2">
      <c r="A19" s="125" t="s">
        <v>11</v>
      </c>
      <c r="B19" s="164"/>
      <c r="C19" s="25">
        <v>7782.6</v>
      </c>
    </row>
    <row r="20" spans="1:4" ht="15" x14ac:dyDescent="0.35">
      <c r="A20" s="125" t="s">
        <v>12</v>
      </c>
      <c r="B20" s="164"/>
      <c r="C20" s="28">
        <v>24.7</v>
      </c>
    </row>
    <row r="21" spans="1:4" x14ac:dyDescent="0.2">
      <c r="A21" s="125"/>
      <c r="B21" s="164"/>
      <c r="C21" s="25">
        <f>+C19+C20</f>
        <v>7807.3</v>
      </c>
    </row>
    <row r="22" spans="1:4" x14ac:dyDescent="0.2">
      <c r="A22" s="167"/>
      <c r="B22" s="164"/>
      <c r="C22" s="25"/>
    </row>
    <row r="23" spans="1:4" x14ac:dyDescent="0.2">
      <c r="A23" s="168" t="s">
        <v>13</v>
      </c>
      <c r="B23" s="164"/>
      <c r="C23" s="25">
        <f>SUM(C16-C21)</f>
        <v>36786.999999999993</v>
      </c>
      <c r="D23" s="169"/>
    </row>
    <row r="24" spans="1:4" x14ac:dyDescent="0.2">
      <c r="A24" s="167"/>
      <c r="B24" s="164"/>
      <c r="C24" s="25"/>
    </row>
    <row r="25" spans="1:4" x14ac:dyDescent="0.2">
      <c r="A25" s="129" t="s">
        <v>14</v>
      </c>
      <c r="B25" s="164"/>
      <c r="C25" s="25"/>
    </row>
    <row r="26" spans="1:4" ht="15" x14ac:dyDescent="0.35">
      <c r="A26" s="125" t="s">
        <v>15</v>
      </c>
      <c r="B26" s="164"/>
      <c r="C26" s="28">
        <v>25668.5</v>
      </c>
    </row>
    <row r="27" spans="1:4" x14ac:dyDescent="0.2">
      <c r="A27" s="120"/>
      <c r="B27" s="164"/>
      <c r="C27" s="25"/>
    </row>
    <row r="28" spans="1:4" x14ac:dyDescent="0.2">
      <c r="A28" s="168" t="s">
        <v>16</v>
      </c>
      <c r="B28" s="164"/>
      <c r="C28" s="25">
        <f>+C23-C26</f>
        <v>11118.499999999993</v>
      </c>
    </row>
    <row r="29" spans="1:4" x14ac:dyDescent="0.2">
      <c r="A29" s="120"/>
      <c r="B29" s="164"/>
      <c r="C29" s="25"/>
    </row>
    <row r="30" spans="1:4" x14ac:dyDescent="0.2">
      <c r="B30" s="164"/>
    </row>
    <row r="31" spans="1:4" x14ac:dyDescent="0.2">
      <c r="A31" s="170"/>
      <c r="B31" s="171"/>
      <c r="C31" s="25"/>
    </row>
    <row r="32" spans="1:4" x14ac:dyDescent="0.2">
      <c r="A32" s="170" t="s">
        <v>17</v>
      </c>
      <c r="B32" s="171"/>
      <c r="C32" s="25">
        <v>8028.4</v>
      </c>
    </row>
    <row r="33" spans="1:3" x14ac:dyDescent="0.2">
      <c r="A33" s="120" t="s">
        <v>18</v>
      </c>
      <c r="B33" s="164"/>
      <c r="C33" s="25">
        <v>-10.7</v>
      </c>
    </row>
    <row r="34" spans="1:3" x14ac:dyDescent="0.2">
      <c r="A34" s="120"/>
      <c r="B34" s="164"/>
      <c r="C34" s="25"/>
    </row>
    <row r="35" spans="1:3" x14ac:dyDescent="0.2">
      <c r="A35" s="120" t="s">
        <v>19</v>
      </c>
      <c r="B35" s="164"/>
      <c r="C35" s="25">
        <v>3003.2</v>
      </c>
    </row>
    <row r="36" spans="1:3" x14ac:dyDescent="0.2">
      <c r="A36" s="125"/>
      <c r="B36" s="164"/>
      <c r="C36" s="25"/>
    </row>
    <row r="37" spans="1:3" x14ac:dyDescent="0.2">
      <c r="A37" s="120" t="s">
        <v>20</v>
      </c>
      <c r="B37" s="164"/>
    </row>
    <row r="38" spans="1:3" x14ac:dyDescent="0.2">
      <c r="A38" s="125" t="s">
        <v>21</v>
      </c>
      <c r="B38" s="164"/>
      <c r="C38" s="25">
        <v>1425.6</v>
      </c>
    </row>
    <row r="39" spans="1:3" x14ac:dyDescent="0.2">
      <c r="A39" s="125" t="s">
        <v>22</v>
      </c>
      <c r="B39" s="164"/>
      <c r="C39" s="25">
        <v>145.1</v>
      </c>
    </row>
    <row r="40" spans="1:3" x14ac:dyDescent="0.2">
      <c r="A40" s="125" t="s">
        <v>23</v>
      </c>
      <c r="B40" s="164"/>
      <c r="C40" s="25">
        <v>5877.3</v>
      </c>
    </row>
    <row r="41" spans="1:3" ht="15" x14ac:dyDescent="0.35">
      <c r="A41" s="125" t="s">
        <v>24</v>
      </c>
      <c r="B41" s="164"/>
      <c r="C41" s="28">
        <v>1381</v>
      </c>
    </row>
    <row r="42" spans="1:3" x14ac:dyDescent="0.2">
      <c r="A42" s="125"/>
      <c r="B42" s="164"/>
      <c r="C42" s="25">
        <f>SUM(C38:C41)</f>
        <v>8829</v>
      </c>
    </row>
    <row r="43" spans="1:3" x14ac:dyDescent="0.2">
      <c r="A43" s="120"/>
      <c r="B43" s="164"/>
      <c r="C43" s="25"/>
    </row>
    <row r="44" spans="1:3" x14ac:dyDescent="0.2">
      <c r="A44" s="120" t="s">
        <v>25</v>
      </c>
      <c r="B44" s="164"/>
      <c r="C44" s="25">
        <f>+C28+C32+C33+C35-C42</f>
        <v>13310.399999999994</v>
      </c>
    </row>
    <row r="45" spans="1:3" s="172" customFormat="1" x14ac:dyDescent="0.2">
      <c r="A45" s="120"/>
      <c r="B45" s="164"/>
      <c r="C45" s="25"/>
    </row>
    <row r="46" spans="1:3" s="172" customFormat="1" x14ac:dyDescent="0.2">
      <c r="A46" s="120" t="s">
        <v>26</v>
      </c>
      <c r="B46" s="164"/>
      <c r="C46" s="25"/>
    </row>
    <row r="47" spans="1:3" s="172" customFormat="1" ht="15" x14ac:dyDescent="0.35">
      <c r="A47" s="125" t="s">
        <v>27</v>
      </c>
      <c r="B47" s="164"/>
      <c r="C47" s="28">
        <v>0</v>
      </c>
    </row>
    <row r="48" spans="1:3" s="172" customFormat="1" x14ac:dyDescent="0.2">
      <c r="A48" s="120"/>
      <c r="B48" s="164"/>
      <c r="C48" s="25"/>
    </row>
    <row r="49" spans="1:3" s="172" customFormat="1" ht="15" x14ac:dyDescent="0.35">
      <c r="A49" s="120" t="s">
        <v>28</v>
      </c>
      <c r="B49" s="160"/>
      <c r="C49" s="53">
        <f>+C44+C47</f>
        <v>13310.399999999994</v>
      </c>
    </row>
    <row r="50" spans="1:3" s="172" customFormat="1" x14ac:dyDescent="0.2">
      <c r="A50" s="120"/>
      <c r="B50" s="164"/>
      <c r="C50" s="25"/>
    </row>
    <row r="52" spans="1:3" x14ac:dyDescent="0.2">
      <c r="C52" s="175"/>
    </row>
    <row r="60" spans="1:3" x14ac:dyDescent="0.2">
      <c r="C60" s="55"/>
    </row>
    <row r="61" spans="1:3" x14ac:dyDescent="0.2">
      <c r="C61" s="55"/>
    </row>
    <row r="62" spans="1:3" x14ac:dyDescent="0.2">
      <c r="C62" s="55"/>
    </row>
    <row r="63" spans="1:3" x14ac:dyDescent="0.2">
      <c r="C63" s="55"/>
    </row>
    <row r="64" spans="1:3" x14ac:dyDescent="0.2">
      <c r="C64" s="55"/>
    </row>
    <row r="65" spans="1:3" x14ac:dyDescent="0.2">
      <c r="C65" s="55"/>
    </row>
    <row r="66" spans="1:3" s="174" customFormat="1" x14ac:dyDescent="0.2">
      <c r="A66" s="102"/>
      <c r="B66" s="173"/>
      <c r="C66" s="55"/>
    </row>
    <row r="67" spans="1:3" x14ac:dyDescent="0.2">
      <c r="C67" s="55"/>
    </row>
    <row r="68" spans="1:3" x14ac:dyDescent="0.2">
      <c r="C68" s="55"/>
    </row>
    <row r="69" spans="1:3" x14ac:dyDescent="0.2">
      <c r="C69" s="55"/>
    </row>
    <row r="70" spans="1:3" x14ac:dyDescent="0.2">
      <c r="C70" s="55"/>
    </row>
    <row r="71" spans="1:3" x14ac:dyDescent="0.2">
      <c r="C71" s="55"/>
    </row>
    <row r="72" spans="1:3" x14ac:dyDescent="0.2">
      <c r="C72" s="55"/>
    </row>
    <row r="73" spans="1:3" x14ac:dyDescent="0.2">
      <c r="C73" s="55"/>
    </row>
    <row r="74" spans="1:3" x14ac:dyDescent="0.2">
      <c r="C74" s="55"/>
    </row>
    <row r="75" spans="1:3" x14ac:dyDescent="0.2">
      <c r="C75" s="55"/>
    </row>
    <row r="76" spans="1:3" x14ac:dyDescent="0.2">
      <c r="C76" s="55"/>
    </row>
    <row r="77" spans="1:3" x14ac:dyDescent="0.2">
      <c r="C77" s="55"/>
    </row>
    <row r="78" spans="1:3" x14ac:dyDescent="0.2">
      <c r="C78" s="55"/>
    </row>
    <row r="79" spans="1:3" x14ac:dyDescent="0.2">
      <c r="C79" s="55"/>
    </row>
    <row r="80" spans="1:3" x14ac:dyDescent="0.2">
      <c r="C80" s="55"/>
    </row>
    <row r="81" spans="3:3" x14ac:dyDescent="0.2">
      <c r="C81" s="55"/>
    </row>
    <row r="82" spans="3:3" x14ac:dyDescent="0.2">
      <c r="C82" s="55"/>
    </row>
    <row r="83" spans="3:3" x14ac:dyDescent="0.2">
      <c r="C83" s="55"/>
    </row>
    <row r="84" spans="3:3" x14ac:dyDescent="0.2">
      <c r="C84" s="55"/>
    </row>
    <row r="85" spans="3:3" x14ac:dyDescent="0.2">
      <c r="C85" s="55"/>
    </row>
    <row r="86" spans="3:3" x14ac:dyDescent="0.2">
      <c r="C86" s="55"/>
    </row>
    <row r="87" spans="3:3" x14ac:dyDescent="0.2">
      <c r="C87" s="55"/>
    </row>
    <row r="88" spans="3:3" x14ac:dyDescent="0.2">
      <c r="C88" s="55"/>
    </row>
    <row r="89" spans="3:3" x14ac:dyDescent="0.2">
      <c r="C89" s="55"/>
    </row>
    <row r="90" spans="3:3" x14ac:dyDescent="0.2">
      <c r="C90" s="55"/>
    </row>
    <row r="91" spans="3:3" x14ac:dyDescent="0.2">
      <c r="C91" s="55"/>
    </row>
    <row r="92" spans="3:3" x14ac:dyDescent="0.2">
      <c r="C92" s="55"/>
    </row>
    <row r="93" spans="3:3" x14ac:dyDescent="0.2">
      <c r="C93" s="55"/>
    </row>
    <row r="94" spans="3:3" x14ac:dyDescent="0.2">
      <c r="C94" s="55"/>
    </row>
    <row r="95" spans="3:3" x14ac:dyDescent="0.2">
      <c r="C95" s="55"/>
    </row>
    <row r="96" spans="3:3" x14ac:dyDescent="0.2">
      <c r="C96" s="55"/>
    </row>
    <row r="97" spans="3:3" x14ac:dyDescent="0.2">
      <c r="C97" s="55"/>
    </row>
    <row r="98" spans="3:3" x14ac:dyDescent="0.2">
      <c r="C98" s="55"/>
    </row>
    <row r="99" spans="3:3" x14ac:dyDescent="0.2">
      <c r="C99" s="55"/>
    </row>
    <row r="100" spans="3:3" x14ac:dyDescent="0.2">
      <c r="C100" s="55"/>
    </row>
    <row r="101" spans="3:3" x14ac:dyDescent="0.2">
      <c r="C101" s="55"/>
    </row>
    <row r="102" spans="3:3" x14ac:dyDescent="0.2">
      <c r="C102" s="55"/>
    </row>
    <row r="103" spans="3:3" x14ac:dyDescent="0.2">
      <c r="C103" s="55"/>
    </row>
    <row r="104" spans="3:3" x14ac:dyDescent="0.2">
      <c r="C104" s="55"/>
    </row>
    <row r="105" spans="3:3" x14ac:dyDescent="0.2">
      <c r="C105" s="55"/>
    </row>
    <row r="106" spans="3:3" x14ac:dyDescent="0.2">
      <c r="C106" s="55"/>
    </row>
    <row r="107" spans="3:3" x14ac:dyDescent="0.2">
      <c r="C107" s="55"/>
    </row>
    <row r="108" spans="3:3" x14ac:dyDescent="0.2">
      <c r="C108" s="55"/>
    </row>
    <row r="109" spans="3:3" x14ac:dyDescent="0.2">
      <c r="C109" s="55"/>
    </row>
    <row r="110" spans="3:3" x14ac:dyDescent="0.2">
      <c r="C110" s="55"/>
    </row>
    <row r="111" spans="3:3" x14ac:dyDescent="0.2">
      <c r="C111" s="55"/>
    </row>
    <row r="112" spans="3:3" x14ac:dyDescent="0.2">
      <c r="C112" s="55"/>
    </row>
    <row r="113" spans="3:3" x14ac:dyDescent="0.2">
      <c r="C113" s="55"/>
    </row>
    <row r="114" spans="3:3" x14ac:dyDescent="0.2">
      <c r="C114" s="55"/>
    </row>
    <row r="115" spans="3:3" x14ac:dyDescent="0.2">
      <c r="C115" s="55"/>
    </row>
    <row r="116" spans="3:3" x14ac:dyDescent="0.2">
      <c r="C116" s="55"/>
    </row>
    <row r="117" spans="3:3" x14ac:dyDescent="0.2">
      <c r="C117" s="55"/>
    </row>
    <row r="118" spans="3:3" x14ac:dyDescent="0.2">
      <c r="C118" s="55"/>
    </row>
    <row r="119" spans="3:3" x14ac:dyDescent="0.2">
      <c r="C119" s="55"/>
    </row>
    <row r="120" spans="3:3" x14ac:dyDescent="0.2">
      <c r="C120" s="55"/>
    </row>
    <row r="121" spans="3:3" x14ac:dyDescent="0.2">
      <c r="C121" s="55"/>
    </row>
    <row r="122" spans="3:3" x14ac:dyDescent="0.2">
      <c r="C122" s="55"/>
    </row>
    <row r="123" spans="3:3" x14ac:dyDescent="0.2">
      <c r="C123" s="55"/>
    </row>
    <row r="124" spans="3:3" x14ac:dyDescent="0.2">
      <c r="C124" s="55"/>
    </row>
    <row r="125" spans="3:3" x14ac:dyDescent="0.2">
      <c r="C125" s="55"/>
    </row>
    <row r="126" spans="3:3" x14ac:dyDescent="0.2">
      <c r="C126" s="55"/>
    </row>
    <row r="127" spans="3:3" x14ac:dyDescent="0.2">
      <c r="C127" s="55"/>
    </row>
    <row r="128" spans="3:3" x14ac:dyDescent="0.2">
      <c r="C128" s="55"/>
    </row>
    <row r="129" spans="3:3" x14ac:dyDescent="0.2">
      <c r="C129" s="55"/>
    </row>
    <row r="130" spans="3:3" x14ac:dyDescent="0.2">
      <c r="C130" s="55"/>
    </row>
    <row r="131" spans="3:3" x14ac:dyDescent="0.2">
      <c r="C131" s="55"/>
    </row>
    <row r="132" spans="3:3" x14ac:dyDescent="0.2">
      <c r="C132" s="55"/>
    </row>
    <row r="133" spans="3:3" x14ac:dyDescent="0.2">
      <c r="C133" s="55"/>
    </row>
    <row r="134" spans="3:3" x14ac:dyDescent="0.2">
      <c r="C134" s="55"/>
    </row>
    <row r="135" spans="3:3" x14ac:dyDescent="0.2">
      <c r="C135" s="55"/>
    </row>
    <row r="136" spans="3:3" x14ac:dyDescent="0.2">
      <c r="C136" s="55"/>
    </row>
    <row r="137" spans="3:3" x14ac:dyDescent="0.2">
      <c r="C137" s="55"/>
    </row>
    <row r="138" spans="3:3" x14ac:dyDescent="0.2">
      <c r="C138" s="55"/>
    </row>
    <row r="139" spans="3:3" x14ac:dyDescent="0.2">
      <c r="C139" s="55"/>
    </row>
    <row r="140" spans="3:3" x14ac:dyDescent="0.2">
      <c r="C140" s="55"/>
    </row>
    <row r="141" spans="3:3" x14ac:dyDescent="0.2">
      <c r="C141" s="55"/>
    </row>
    <row r="142" spans="3:3" x14ac:dyDescent="0.2">
      <c r="C142" s="55"/>
    </row>
    <row r="143" spans="3:3" x14ac:dyDescent="0.2">
      <c r="C143" s="55"/>
    </row>
    <row r="144" spans="3:3" x14ac:dyDescent="0.2">
      <c r="C144" s="55"/>
    </row>
  </sheetData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10</vt:i4>
      </vt:variant>
    </vt:vector>
  </HeadingPairs>
  <TitlesOfParts>
    <vt:vector size="33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Octubre</vt:lpstr>
      <vt:lpstr>ESF Octubre</vt:lpstr>
      <vt:lpstr>ER Noviembre</vt:lpstr>
      <vt:lpstr>ESF Noviembre</vt:lpstr>
      <vt:lpstr>ER Acumulado 2017</vt:lpstr>
      <vt:lpstr>'ER Abril'!Área_de_impresión</vt:lpstr>
      <vt:lpstr>'ER Enero'!Área_de_impresión</vt:lpstr>
      <vt:lpstr>'ER Febrero'!Área_de_impresión</vt:lpstr>
      <vt:lpstr>'ER Junio'!Área_de_impresión</vt:lpstr>
      <vt:lpstr>'ER Mayo'!Área_de_impresión</vt:lpstr>
      <vt:lpstr>'ESF Enero'!Área_de_impresión</vt:lpstr>
      <vt:lpstr>'ESF Febrero'!Área_de_impresión</vt:lpstr>
      <vt:lpstr>'ESF Mayo'!Área_de_impresión</vt:lpstr>
      <vt:lpstr>'ER Enero'!Títulos_a_imprimir</vt:lpstr>
      <vt:lpstr>'ER Febrero'!Títulos_a_imprimir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