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autoCompressPictures="0" defaultThemeVersion="166925"/>
  <mc:AlternateContent xmlns:mc="http://schemas.openxmlformats.org/markup-compatibility/2006">
    <mc:Choice Requires="x15">
      <x15ac:absPath xmlns:x15ac="http://schemas.microsoft.com/office/spreadsheetml/2010/11/ac" url="C:\Users\corjuelar\Desktop\Plan de Participación\"/>
    </mc:Choice>
  </mc:AlternateContent>
  <xr:revisionPtr revIDLastSave="0" documentId="8_{00F43EC4-8A84-4CDB-B937-325A0763DDDC}" xr6:coauthVersionLast="47" xr6:coauthVersionMax="47" xr10:uidLastSave="{00000000-0000-0000-0000-000000000000}"/>
  <bookViews>
    <workbookView xWindow="-120" yWindow="-120" windowWidth="20730" windowHeight="11160" xr2:uid="{00000000-000D-0000-FFFF-FFFF00000000}"/>
  </bookViews>
  <sheets>
    <sheet name="Participacion ciudadana" sheetId="6" r:id="rId1"/>
    <sheet name="Jair" sheetId="10" state="hidden" r:id="rId2"/>
    <sheet name="Dieguito" sheetId="11" state="hidden" r:id="rId3"/>
    <sheet name="Hoja2" sheetId="9" state="hidden" r:id="rId4"/>
    <sheet name="resumida" sheetId="7" state="hidden" r:id="rId5"/>
  </sheets>
  <definedNames>
    <definedName name="_xlnm._FilterDatabase" localSheetId="2" hidden="1">Dieguito!$A$5:$M$7</definedName>
    <definedName name="_xlnm._FilterDatabase" localSheetId="1" hidden="1">Jair!$A$5:$M$6</definedName>
    <definedName name="_xlnm._FilterDatabase" localSheetId="0" hidden="1">'Participacion ciudadana'!$A$5:$M$22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C21" i="6" l="1"/>
  <c r="W21" i="6"/>
  <c r="Q21" i="6"/>
  <c r="AC14" i="6"/>
  <c r="AC13" i="6"/>
  <c r="AC11" i="6"/>
  <c r="AC10" i="6"/>
  <c r="AC8" i="6"/>
  <c r="AC7" i="6"/>
  <c r="AC9" i="6"/>
  <c r="AC12" i="6"/>
  <c r="AC15" i="6"/>
  <c r="AC16" i="6"/>
  <c r="AC17" i="6"/>
  <c r="AC18" i="6"/>
  <c r="AC6" i="6"/>
  <c r="W6" i="6"/>
  <c r="W18" i="6"/>
  <c r="W15" i="6"/>
  <c r="W10" i="6"/>
  <c r="W9" i="6"/>
</calcChain>
</file>

<file path=xl/sharedStrings.xml><?xml version="1.0" encoding="utf-8"?>
<sst xmlns="http://schemas.openxmlformats.org/spreadsheetml/2006/main" count="599" uniqueCount="245">
  <si>
    <t>Conoce nuestro Plan de Participación Ciudadana 2023
 ¡PARTICIPA!</t>
  </si>
  <si>
    <t>Fase del ciclo de la Gestión</t>
  </si>
  <si>
    <t>Nombre del espacio de participación</t>
  </si>
  <si>
    <t>Estrategia a la que pertenece la actividad</t>
  </si>
  <si>
    <t>Grupo de valor invitado</t>
  </si>
  <si>
    <t>Meta o producto</t>
  </si>
  <si>
    <t>Resultado esperado con la acción participativa</t>
  </si>
  <si>
    <t>Metodología participativa que se utilizará</t>
  </si>
  <si>
    <t>Modalidad del espacio</t>
  </si>
  <si>
    <t>Fecha de Inicio</t>
  </si>
  <si>
    <t>Fecha de fin</t>
  </si>
  <si>
    <t>Dependencia (s) responsable (s)</t>
  </si>
  <si>
    <t>Recursos Asociados</t>
  </si>
  <si>
    <t>Participación ciudadana en la gestión</t>
  </si>
  <si>
    <t>Rendición de cuentas</t>
  </si>
  <si>
    <t>Presencial</t>
  </si>
  <si>
    <t xml:space="preserve">Virtual </t>
  </si>
  <si>
    <t>1.  Identificación de necesidades o diagnóstico.</t>
  </si>
  <si>
    <t>Generar y publicar en la página web un boletín estadístico con las principales cifras vigentes en la entidad,  relacionadas con la participación de los beneficiarios en los servicios de ICETEX.</t>
  </si>
  <si>
    <t>X</t>
  </si>
  <si>
    <t>Ciudadanía en general.</t>
  </si>
  <si>
    <t>(1) Boletín estadístico generado y publicado en la página web</t>
  </si>
  <si>
    <t>Identificar los datos relacionados con la participación de los beneficiarios frente a los servicios ofrecidos por el ICETEX.</t>
  </si>
  <si>
    <t>Publicación en el portal web de la entidad para consulta de la ciudadanía.</t>
  </si>
  <si>
    <t>Oficina Asesora de Planeación</t>
  </si>
  <si>
    <t>Humano y Tecnológico</t>
  </si>
  <si>
    <t>Sensibilizar sobre la importancia de generar espacios de participación en todas las fases del ciclo de la gestión pública.</t>
  </si>
  <si>
    <t>Colaboradores ICETEX.</t>
  </si>
  <si>
    <t>(2) Actividades de sensibilización</t>
  </si>
  <si>
    <t>Fortalecer la estrategia de participación ciudadana.</t>
  </si>
  <si>
    <t>Actividades virtuales o presenciales</t>
  </si>
  <si>
    <t>x</t>
  </si>
  <si>
    <t>Realizar el diagnóstico de la política de participación ciudadana en cumplimiento con el Modelo de Planeación y Gestión -  MIPG</t>
  </si>
  <si>
    <t>(1) diagnóstico realizado</t>
  </si>
  <si>
    <t>Diagnóstico</t>
  </si>
  <si>
    <t>Humano</t>
  </si>
  <si>
    <t xml:space="preserve">Actualizar la caracterización de Ciudadanía y  grupos de interés </t>
  </si>
  <si>
    <t xml:space="preserve">(1) Actualización de la caracterización de Ciudadanía y  grupos de interés </t>
  </si>
  <si>
    <t>Caracterización ciudadana</t>
  </si>
  <si>
    <t>Oficina Comercial  y Mercadeo/ Oficina Asesora de Planeación</t>
  </si>
  <si>
    <t>Realizar capacitación a los colaboradores de la entidad para identificar el cumplimiento de acciones con enfoque de Objetivos de Desarrollo Sostenible - ODS que contribuyan a su cumplimiento en la rendición de cuentas permanente.</t>
  </si>
  <si>
    <t>(1) Capacitación realizada.</t>
  </si>
  <si>
    <t>Cumplimiento de ODS en la Rendición de Cuentas</t>
  </si>
  <si>
    <t>Capacitación.</t>
  </si>
  <si>
    <t>2.  Formulación de Planes, Programas y Proyectos</t>
  </si>
  <si>
    <t>Publicar en el menú participa de la pagina web de la entidad la propuestas de los indicadores estratégicos corporativos y planes de acción institucionales asociado al MIPG del 2023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</si>
  <si>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</si>
  <si>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</si>
  <si>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</si>
  <si>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 xml:space="preserve">Oficina Asesora de Planeación </t>
  </si>
  <si>
    <t>Conformar equipo líder para la Audiencia Pública de Rendición de Cuentas</t>
  </si>
  <si>
    <t>(1) Equipo líder para la Audiencia Pública de Rendición de Cuentas conformado</t>
  </si>
  <si>
    <t>Fortalecer la rendición de cuentas de forma permanente y recibir retroalimentación por parte de la ciudadanía</t>
  </si>
  <si>
    <t>Acta de reunión</t>
  </si>
  <si>
    <t>Oficina Asesora de Planeación/ Oficina Asesora de Comunicaciones</t>
  </si>
  <si>
    <t>Invitar a la ciudadanía en la construcción de  políticas y lineamientos internos.</t>
  </si>
  <si>
    <t>Publicación Web con recepción de observaciones del documento.</t>
  </si>
  <si>
    <t>Publicar en el menú participa de la pagina web de la entidad el proyecto del Plan de Participación 2023 con el fin de recibir aportes o comentarios por parte de la ciudadanía.</t>
  </si>
  <si>
    <t>Publicar en el menú participa de la pagina web de la entidad  los proyectos normativos de interés general con el fin de recibir aportes o comentarios por parte de la ciudadanía.</t>
  </si>
  <si>
    <t>A demanda</t>
  </si>
  <si>
    <t>Dependencias ICETEX.</t>
  </si>
  <si>
    <t>Formular la estrategia de Rendición de Cuentas 2023 de acuerdo con los lineamientos del Manual Único de Rendición de Cuentas de la Función Pública</t>
  </si>
  <si>
    <t>(1) documento con la estrategia de Rendición de Cuentas de la entidad en 2023</t>
  </si>
  <si>
    <t>Oficina Asesora de Planeación - Áreas involucradas.</t>
  </si>
  <si>
    <t>3. Ejecución / Implementación.</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</si>
  <si>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</si>
  <si>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</si>
  <si>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</si>
  <si>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</si>
  <si>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Oficina Asesora de comunicaciones</t>
  </si>
  <si>
    <t>Actualizar el calendario de eventos y participación ciudadana ubicado en el menú de participa (actualización mensual)</t>
  </si>
  <si>
    <t>(1) Calendario de eventos actualizado mensualmente</t>
  </si>
  <si>
    <t>Calendario de Eventos actualizado</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</si>
  <si>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</si>
  <si>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</si>
  <si>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</si>
  <si>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</si>
  <si>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</si>
  <si>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Humano, Tecnológico y Financiero</t>
  </si>
  <si>
    <t>4. Seguimiento Y Evaluación Participativa</t>
  </si>
  <si>
    <t>Consolidar las encuestas de percepción de los espacios de participación con el fin de emitir un informe que permita evidenciar acciones de mejora que se puedan tener en cuenta en la planeación estratégica</t>
  </si>
  <si>
    <t>(1) Informe y presentación de resultados.</t>
  </si>
  <si>
    <t>Medir la percepción y la satisfacción de todos los espacios de participación ciudadana</t>
  </si>
  <si>
    <t>Realizar jornadas internas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</si>
  <si>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</si>
  <si>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ICTEX con el fin de socializar las estadísticas relevantes reportadas por las dependencias en la vigencia 2022.</t>
  </si>
  <si>
    <t>Espacio interno de rendición de cuentas.</t>
  </si>
  <si>
    <t>Oficina Asesora de Comunicaciones - Dependencias responsables.</t>
  </si>
  <si>
    <t xml:space="preserve">Realizar y publicar en la página web el informe de cierre de la estrategia de participación ciudadana. </t>
  </si>
  <si>
    <t>(1) informe de evaluación de espacios de participación ciudadana</t>
  </si>
  <si>
    <t>Retroalimentación a la ciudadanía sobre los espacios de participación realizados durante la vigencia</t>
  </si>
  <si>
    <t>(1) informe de retroalimentación de los espacios de participación ciudadana</t>
  </si>
  <si>
    <t>Control de cambios:</t>
  </si>
  <si>
    <t>Cambios</t>
  </si>
  <si>
    <t>Fecha</t>
  </si>
  <si>
    <t>Versión</t>
  </si>
  <si>
    <t>Versión inicial del Plan de Participación Ciudadana ICETEX vigencia 2023</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</si>
  <si>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</si>
  <si>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</si>
  <si>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</si>
  <si>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</si>
  <si>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</si>
  <si>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</si>
  <si>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</si>
  <si>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</si>
  <si>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</si>
  <si>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</si>
  <si>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</si>
  <si>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</si>
  <si>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</si>
  <si>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</si>
  <si>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</si>
  <si>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</si>
  <si>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</si>
  <si>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</si>
  <si>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</si>
  <si>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</si>
  <si>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</si>
  <si>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</si>
  <si>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</si>
  <si>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</si>
  <si>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</si>
  <si>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</si>
  <si>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</si>
  <si>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</si>
  <si>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</si>
  <si>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</si>
  <si>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</si>
  <si>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</si>
  <si>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</si>
  <si>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</si>
  <si>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</si>
  <si>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</si>
  <si>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</si>
  <si>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</si>
  <si>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</si>
  <si>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</si>
  <si>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</si>
  <si>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</si>
  <si>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</si>
  <si>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</si>
  <si>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</si>
  <si>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</si>
  <si>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</si>
  <si>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</si>
  <si>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</si>
  <si>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</si>
  <si>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</si>
  <si>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</si>
  <si>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</si>
  <si>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</si>
  <si>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</si>
  <si>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</si>
  <si>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</si>
  <si>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</si>
  <si>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</si>
  <si>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</si>
  <si>
    <t>Publicar en el menú participa de la pagina web de la entidad el proyecto del Plan Anticorrupción y de Atención al Ciudadano o Programa de Transparencia y Ética pública 2023 con el fin de recibir aportes o comentarios por parte de la ciudadanía.</t>
  </si>
  <si>
    <t>Avance porcentual</t>
  </si>
  <si>
    <t>Avance cualitaitvo</t>
  </si>
  <si>
    <t>Evidencias del avance</t>
  </si>
  <si>
    <t>Avance acumulado</t>
  </si>
  <si>
    <t>I trimestre</t>
  </si>
  <si>
    <t>Se realizó el autodiagnóstico de la política de participación ciudadana del MIPG</t>
  </si>
  <si>
    <t>Reporte de Evidencias</t>
  </si>
  <si>
    <t>En en enlace podrá encontrar el autodiagnóstico realizado</t>
  </si>
  <si>
    <t>Se evidencia a partir de las presentaciones realizadas, caracterización consolidada por áreas</t>
  </si>
  <si>
    <t>En el año 2023 puede visualizar la publicación de "Indicadores, Programas y Planes 2023"</t>
  </si>
  <si>
    <t>Se realizó y socializó el Manual de Paticipación Ciudadana, este da un lineamiento para la ejecución de esta actividad</t>
  </si>
  <si>
    <t>En el año 2023 puede visualizar la publicación del Plan Anticorrupción y de Atención al Ciudadano</t>
  </si>
  <si>
    <t>En el año 2023 puede visualizar la publicación del Plan de Participación Ciudadana</t>
  </si>
  <si>
    <t>https://web.icetex.gov.co/participa/consulta-ciudadana/proyectos-normativos-para-observaciones-ciudadanas</t>
  </si>
  <si>
    <t>Se publicaron 5 proyectos normativos durante el primer trimestre del año</t>
  </si>
  <si>
    <t>Se ha realizado la actualización mensual del calendario de eventos de acuerdo con la información proporcionada por las áreas</t>
  </si>
  <si>
    <t>https://web.icetex.gov.co/es/web/portal/participa/calendario-de-eventos</t>
  </si>
  <si>
    <t>El archivo descargable de excel contiene la información del trimestre</t>
  </si>
  <si>
    <t>Esta actividad se concreta el finalizar la vigencia</t>
  </si>
  <si>
    <t>Esta actividad no inició su ejecición durante el primer trimestre del año</t>
  </si>
  <si>
    <t>https://icetex-my.sharepoint.com/:f:/g/personal/xnino_icetex_gov_co/EhEKToPVBSxLib7ffk9WOjEBMY5eEMeQGLKGaOK-3ga3-Q?e=bRLEgN</t>
  </si>
  <si>
    <t>Se publicó el Plan de Participación en la pagina de la entidad a través del menú participa</t>
  </si>
  <si>
    <t>Se publicó el Plan Anticorrupción y de Atención al Ciudadano en la pagina de la entidad a través del menú participa</t>
  </si>
  <si>
    <t>https://web.icetex.gov.co/documents/20122/957840/Estrategia-de-participacion-ciudadana-2023.pdf</t>
  </si>
  <si>
    <t xml:space="preserve">Se publicó la estrategia de Rendición de Cuentas en la pagina de la entidad </t>
  </si>
  <si>
    <t>Se realizaron reuniones con i3, comunidad Icetex y Control Interno sobre la importancia de generar espacios de participación ciudadana y rendición de cuentas con el fin de identificar acciones en común y recomendaciones para la elaboración de una hoja de ruta para estos temas</t>
  </si>
  <si>
    <t>Se adjuntan las evidencias de las reuniones que fueron grabadas.</t>
  </si>
  <si>
    <t>https://icetex-my.sharepoint.com/:v:/g/personal/jbeltran_icetex_gov_co/EesZH8W7VTtKqn3lVeRZR3cBstSDFuPOcka8RM6Y0wbltw
https://icetex-my.sharepoint.com/:v:/g/personal/ahiguera_icetex_gov_co/EcVpSrWdRSZBtYeysm3bkLcB4SPqM1W9po-c-Np0jihXsQ
https://icetex-my.sharepoint.com/:v:/g/personal/ahiguera_icetex_gov_co/EeFHn04QubhOhqifKDk8ZVkByD-VvuMBR8nIuzY6NYpo4Q</t>
  </si>
  <si>
    <t>https://icetex-my.sharepoint.com/:v:/g/personal/jbeltran_icetex_gov_co/EesZH8W7VTtKqn3lVeRZR3cBstSDFuPOcka8RM6Y0wbltw
https://icetex-my.sharepoint.com/:v:/g/personal/ahiguera_icetex_gov_co/EeFHn04QubhOhqifKDk8ZVkByD-VvuMBR8nIuzY6NYpo4Q</t>
  </si>
  <si>
    <t>El Manual de Participación Ciudadana es el lineamiento oficial a través del cual se realizará las diferentes capacitaciones para llevar a cabo espacios  rendición de cuentas de la entidad.</t>
  </si>
  <si>
    <t>No aplica para este trimestre</t>
  </si>
  <si>
    <t>En el año 20223 se visualiza la publicación de 6 proyectos normativos.
1. Proyecto de resolución contratación
2. Proyecto de Acuerdo – Manual de Contratación
3. Proyecto de Acuerdo – Código de Integridad
4. Resolución Delegación de Funciones
5. Depuración de los rubros contables
6. Proyecto de Acuerdo - Adición al Acuerdo N°. 48 del 29 de diciembre de 2023</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</si>
  <si>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https://web.icetex.gov.co/el-icetex/informacion-institucional/estadisticas-oficiales-icetex
</t>
  </si>
  <si>
    <t>https://web.icetex.gov.co/el-icetex/informacion-institucional/estadisticas-oficiales-icetex</t>
  </si>
  <si>
    <t>Publicación de información a marzo de 2023.</t>
  </si>
  <si>
    <t>Fecha de elaboración: 12/04/2023</t>
  </si>
  <si>
    <t>II trimestre</t>
  </si>
  <si>
    <t>Actividad culminada en el  trimestre</t>
  </si>
  <si>
    <t>El informe esta publicado en la página web</t>
  </si>
  <si>
    <t>Se socializó la temática desde el Manual de Participación Ciudadana donde se realiza una explicación de la importancia de los ODS en la Rendición de Cuentas</t>
  </si>
  <si>
    <t>Manual de Participación Ciudadana y formatos</t>
  </si>
  <si>
    <t>http://ictxsrvdocmgmt/In-Process/User/ElementViewer.aspx?LV=1&amp;E=223534&amp;rnd=0.13328667970711305&amp;HideHeader=true&amp;Tab=w_0.8876247904938663</t>
  </si>
  <si>
    <t>Se tiene programada en el segundo semestre del año</t>
  </si>
  <si>
    <t>Se publicaron los calendarios de eventos del trimestre en la página web</t>
  </si>
  <si>
    <t>Se asocia URL</t>
  </si>
  <si>
    <t>En la página web se pueden consultar los proyectos normativos y sus anexos.</t>
  </si>
  <si>
    <t>La operación de crédito educativo se ejecuta semestralmente y los productos estadísticos se publican en los meses de abril y octubre de cada vigencia, el boletín estadístico es uno de los productos estadísticos.
Durante los meses de abril, mayo y junio no se planearon actividades relacionadas con la operación estadística. La operación se ejecutará para el periodo de referencia 2023-1 a partir del 1 de julio.</t>
  </si>
  <si>
    <t>Productos estadísticos operación estadística de crédito educativo periodo de referencia 202-2</t>
  </si>
  <si>
    <t>El día 30 de junio de 2023 se realizó la segunda jornada de evento interno llamado ´el parche´, donde se hablaron de los logros alcanzados por la entidad durante el primer semestre.</t>
  </si>
  <si>
    <t>https://icetex-my.sharepoint.com/:f:/r/personal/prensa_icetex_gov_co/Documents/FOTOS%202023/EL%20PARCHE%20-%20JUNIO?csf=1&amp;web=1&amp;e=g0mpTy</t>
  </si>
  <si>
    <t>Se tiene programada una academia en temas de participación ciudadana en el segundo semestre del año</t>
  </si>
  <si>
    <t>https://icetex-my.sharepoint.com/:x:/r/personal/xnino_icetex_gov_co/Documentos/ICETEX%20PLANEACI%C3%93N/20.%20PARTICIPACI%C3%93N%20CIUDADANA/2023/Autodiagn%C3%B3sticos/Autodiagnostico%20participacion%202023.xlsx?d=wee141e474e7c4e59a2cbb2312ff5cec2&amp;csf=1&amp;web=1&amp;e=7548P7</t>
  </si>
  <si>
    <t>Se han adelantado mesa de trabajo, recolección de información y reuniones para la actualización de la caracterización de los grupos de interés de la entidad</t>
  </si>
  <si>
    <t>Se realizó informe de caracterización de usuarios 2021 - 2022</t>
  </si>
  <si>
    <t>https://web.icetex.gov.co/transparencia/caracterización-de-grupos-de-interés-y-de-valor</t>
  </si>
  <si>
    <t>Se realizó y socializó el Manual de Participación Ciudadana, este da un lineamiento sobre la identificación de las ODS en los que contribuye la entidad.</t>
  </si>
  <si>
    <t>Se publicaron los indicadores estratégicos del MIPG en la pagina de la entidad a través del menú participa</t>
  </si>
  <si>
    <t>https://web.icetex.gov.co/participa/consulta-ciudadana/formulación-participativa-de-planes-programas-y-proyectos</t>
  </si>
  <si>
    <t>https://web.icetex.gov.co/planes-y-estrategias-de-participación-ciudadana</t>
  </si>
  <si>
    <t>Se publicaron 6 proyectos normativos durante el II trimestre del año</t>
  </si>
  <si>
    <t>El documento se encuentra en la versión 1, teniendo en cuenta que se debe complementar de acuerdo con la planeación de la Audiencia Pública de Rendición de Cuentas</t>
  </si>
  <si>
    <t>Se realizó y socializó el Manual de Participación Ciudadana, este da un lineamiento para la ejecución de esta actividad</t>
  </si>
  <si>
    <t>El día 20 de abril de 2023 se realizó un espacio regional de participación ciudadana en la ciudad de Cali.</t>
  </si>
  <si>
    <t>https://web.icetex.gov.co/es/web/portal/participa/rendición-de-cuentas-ciudadana/rendicion-de-cuentas-icetex</t>
  </si>
  <si>
    <t>(1) informe de evaluación sobre la percepción de la ciudadanía frente a los espacios de participación realizados</t>
  </si>
  <si>
    <t>Generar espacios de rendición de cuentas con los colaboradores del ICETEX con el fin de socializar las estadísticas relevantes reportadas por las dependencias en la vigencia 2022.</t>
  </si>
  <si>
    <t>Avance cualitativo</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</si>
  <si>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https://web.icetex.gov.co/el-icetex/información-institucional/estadísticas-oficiales-icetex
</t>
  </si>
  <si>
    <t>https://web.icetex.gov.co/el-icetex/informacion-institucional/estadísticas-oficiales-icetex</t>
  </si>
  <si>
    <t>III trimestre</t>
  </si>
  <si>
    <t>La operación de crédito educativo se ejecuta semestralmente y los productos estadísticos se publican en los meses de abril y octubre de cada vigencia, el boletín estadístico es uno de los productos estadísticos.
Durante este periodo se ejecutó el acopio y conciliación de la base de datos de la operación estadística para el periodo de referencia 2023-1. Se espera usar esta como insumo para la generación de los productos estadísticos.</t>
  </si>
  <si>
    <t>https://web.icetex.gov.co/el-icetex/informacion- institucional/estadisticas-oficiales-icetex</t>
  </si>
  <si>
    <t>Se conformó el equipo líder para la Audiencia de Rendición de Cuentas el pasado 15 de septiembre a través de reunión virtual, donde también se capacitó al equipo sobre los requerimientos mínimos del evento.</t>
  </si>
  <si>
    <t>https://icetex-my.sharepoint.com/:v:/g/personal/xnino_icetex_gov_co/EUD3ONMHWo1Boh9fEukXBTUBPvrwXSuMjbTFintdGqDEFw</t>
  </si>
  <si>
    <t>Grabación de la conformación y capacitación del Equipo Líder.</t>
  </si>
  <si>
    <t>Se anexa url que evidencia la actividad</t>
  </si>
  <si>
    <t>Se realizó academia sobre temas de participación ciudadana, divulgación del Manual de Participación Ciudadana y sus formatos</t>
  </si>
  <si>
    <t>https://icetex-my.sharepoint.com/personal/caucique_icetex_gov_co/_layouts/15/stream.aspx?id=%2Fpersonal%2Fcaucique%5Ficetex%5Fgov%5Fco%2FDocuments%2FGrabaciones%2FAcademia%20Icetex%20%2D%20Participaci%C3%B3n%20Ciudadana%202023%2D20230817%5F093335%2DGrabaci%C3%B3n%20de%20la%20reuni%C3%B3n%2Emp4</t>
  </si>
  <si>
    <t xml:space="preserve">Grabación de la academia realizada en ek tercer </t>
  </si>
  <si>
    <t>Esta actividad se culminará en el IV trimestre</t>
  </si>
  <si>
    <t>Se publicaron 8 proyectos normativos durante el III trimestre del año</t>
  </si>
  <si>
    <t>Se publicó la información relacionada en el Menú Participa</t>
  </si>
  <si>
    <t>https://web.icetex.gov.co/participa/rendicion-de-cuentas-cuidadana</t>
  </si>
  <si>
    <t>La información se encuentra  en el numeral 2 para el año 2023</t>
  </si>
  <si>
    <t>Los días 27 de julio y 4 de septiembre de 2023 se realizaron dos espacios regionales de participación ciudadana en lsa ciudades de Sincelejo y Bogotá.</t>
  </si>
  <si>
    <t>Puede consultar la información en el numeral 3.</t>
  </si>
  <si>
    <t>El día 15 de marzo de 2023 se realizó la primera jornada del evento interno llamado ´el parche´, donde se hablaron de los logros alcanzados por la entidad durante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</si>
</sst>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2"/>
      <color theme="1"/>
      <name val="Arial"/>
      <family val="2"/>
    </font>
    <font>
      <b/>
      <sz val="18"/>
      <color rgb="FF002060"/>
      <name val="Arial"/>
      <family val="2"/>
    </font>
    <font>
      <b/>
      <sz val="14"/>
      <color theme="1"/>
      <name val="Arial"/>
      <family val="2"/>
    </font>
    <font>
      <b/>
      <sz val="22"/>
      <color theme="1"/>
      <name val="Arial"/>
      <family val="2"/>
    </font>
    <font>
      <sz val="1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D6FF"/>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top/>
      <bottom style="thin">
        <color auto="1"/>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128">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14" fillId="5" borderId="1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 fillId="0" borderId="40" xfId="0" applyFont="1" applyBorder="1" applyAlignment="1">
      <alignment horizontal="center" vertical="center" wrapText="1"/>
    </xf>
    <xf numFmtId="14" fontId="11" fillId="0" borderId="31" xfId="0" applyNumberFormat="1" applyFont="1" applyBorder="1" applyAlignment="1">
      <alignment horizontal="center" vertical="center" wrapText="1"/>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1" fillId="0" borderId="31" xfId="0" applyFont="1" applyBorder="1" applyAlignment="1">
      <alignment vertical="center" wrapText="1"/>
    </xf>
    <xf numFmtId="0" fontId="16" fillId="2" borderId="0" xfId="0" applyFont="1" applyFill="1" applyAlignment="1">
      <alignment horizont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9" fontId="3" fillId="2" borderId="0" xfId="0" applyNumberFormat="1" applyFont="1" applyFill="1" applyAlignment="1">
      <alignment horizontal="center"/>
    </xf>
    <xf numFmtId="9" fontId="6" fillId="2" borderId="1" xfId="0" applyNumberFormat="1" applyFont="1" applyFill="1" applyBorder="1" applyAlignment="1">
      <alignment horizontal="center" vertical="center"/>
    </xf>
    <xf numFmtId="0" fontId="16" fillId="2" borderId="0" xfId="0" applyFont="1" applyFill="1" applyAlignment="1">
      <alignment horizontal="center" wrapText="1"/>
    </xf>
    <xf numFmtId="0" fontId="1" fillId="2" borderId="1" xfId="9" applyFill="1" applyBorder="1" applyAlignment="1">
      <alignment horizontal="center" vertical="center" wrapText="1"/>
    </xf>
    <xf numFmtId="0" fontId="1" fillId="0" borderId="1" xfId="9" applyFill="1" applyBorder="1" applyAlignment="1">
      <alignment horizontal="center" vertical="center" wrapText="1"/>
    </xf>
    <xf numFmtId="0" fontId="6" fillId="11"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0" fillId="2" borderId="0" xfId="0" applyFont="1" applyFill="1" applyAlignment="1">
      <alignment horizont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8" fillId="2" borderId="1" xfId="9" applyFont="1" applyFill="1" applyBorder="1" applyAlignment="1">
      <alignment horizontal="center" vertical="center"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8" fillId="0" borderId="1" xfId="9"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9" fillId="10" borderId="41" xfId="0" applyFont="1" applyFill="1" applyBorder="1" applyAlignment="1">
      <alignment horizontal="center" vertical="center"/>
    </xf>
    <xf numFmtId="0" fontId="4" fillId="3"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2" borderId="0" xfId="0" applyFont="1" applyFill="1" applyAlignment="1">
      <alignment horizont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8" fillId="2" borderId="41" xfId="0" applyFont="1" applyFill="1" applyBorder="1" applyAlignment="1">
      <alignment horizontal="center" vertical="center"/>
    </xf>
    <xf numFmtId="0" fontId="14" fillId="9"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cellXfs>
  <cellStyles count="10">
    <cellStyle name="Hipervínculo" xfId="3" builtinId="8" hidden="1"/>
    <cellStyle name="Hipervínculo" xfId="1" builtinId="8" hidden="1"/>
    <cellStyle name="Hipervínculo" xfId="7" builtinId="8" hidden="1"/>
    <cellStyle name="Hipervínculo" xfId="5" builtinId="8" hidden="1"/>
    <cellStyle name="Hipervínculo" xfId="9" builtinId="8"/>
    <cellStyle name="Hipervínculo visitado" xfId="4" builtinId="9" hidden="1"/>
    <cellStyle name="Hipervínculo visitado" xfId="2" builtinId="9" hidden="1"/>
    <cellStyle name="Hipervínculo visitado" xfId="8" builtinId="9" hidden="1"/>
    <cellStyle name="Hipervínculo visitado" xfId="6" builtinId="9" hidden="1"/>
    <cellStyle name="Normal" xfId="0" builtinId="0"/>
  </cellStyles>
  <dxfs count="0"/>
  <tableStyles count="0" defaultTableStyle="TableStyleMedium2" defaultPivotStyle="PivotStyleLight16"/>
  <colors>
    <mruColors>
      <color rgb="FFCCD6FF"/>
      <color rgb="FFF6CCEE"/>
      <color rgb="FFD1B0EE"/>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472" y="324157"/>
          <a:ext cx="2461275" cy="56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43F24218-A786-4793-A1E6-00C6A658B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97BF9CC7-D269-468C-9C7A-A1B2F09760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xnino/AppData/Local/Microsoft/Windows/:x:/r/personal/xnino_icetex_gov_co/Documents/ICETEX%20PLANEACI&#195;&#147;N/20.%20PARTICIPACI&#195;&#147;N%20CIUDADANA/2023/Autodiagn&#195;&#179;sticos/Autodiagnostico%20participacion%202023.xlsx" TargetMode="External"/><Relationship Id="rId13" Type="http://schemas.openxmlformats.org/officeDocument/2006/relationships/hyperlink" Target="https://web.icetex.gov.co/es/web/portal/participa/calendario-de-eventos" TargetMode="External"/><Relationship Id="rId18" Type="http://schemas.openxmlformats.org/officeDocument/2006/relationships/hyperlink" Target="../../../../../../../../:f:/r/personal/prensa_icetex_gov_co/Documents/FOTOS%202023/EL%20PARCHE%20-%20JUNIO?csf=1&amp;web=1&amp;e=g0mpTy" TargetMode="External"/><Relationship Id="rId26" Type="http://schemas.openxmlformats.org/officeDocument/2006/relationships/hyperlink" Target="https://web.icetex.gov.co/es/web/portal/participa/calendario-de-eventos" TargetMode="External"/><Relationship Id="rId3" Type="http://schemas.openxmlformats.org/officeDocument/2006/relationships/hyperlink" Target="https://web.icetex.gov.co/planes-y-estrategias-de-participacion-ciudadana" TargetMode="External"/><Relationship Id="rId21" Type="http://schemas.openxmlformats.org/officeDocument/2006/relationships/hyperlink" Target="../../../../../../../../:v:/g/personal/xnino_icetex_gov_co/EUD3ONMHWo1Boh9fEukXBTUBPvrwXSuMjbTFintdGqDEFw" TargetMode="External"/><Relationship Id="rId7" Type="http://schemas.openxmlformats.org/officeDocument/2006/relationships/hyperlink" Target="https://web.icetex.gov.co/documents/20122/957840/Estrategia-de-participacion-ciudadana-2023.pdf" TargetMode="External"/><Relationship Id="rId12" Type="http://schemas.openxmlformats.org/officeDocument/2006/relationships/hyperlink" Target="http://ictxsrvdocmgmt/In-Process/User/ElementViewer.aspx?LV=1&amp;E=223534&amp;rnd=0.13328667970711305&amp;HideHeader=true&amp;Tab=w_0.8876247904938663" TargetMode="External"/><Relationship Id="rId17" Type="http://schemas.openxmlformats.org/officeDocument/2006/relationships/hyperlink" Target="https://web.icetex.gov.co/el-icetex/informacion-institucional/estadisticas-oficiales-icetex" TargetMode="External"/><Relationship Id="rId25" Type="http://schemas.openxmlformats.org/officeDocument/2006/relationships/hyperlink" Target="https://web.icetex.gov.co/participa/rendicion-de-cuentas-cuidadana" TargetMode="External"/><Relationship Id="rId2" Type="http://schemas.openxmlformats.org/officeDocument/2006/relationships/hyperlink" Target="https://web.icetex.gov.co/participa/consulta-ciudadana/formulacion-participativa-de-planes-programas-y-proyectos" TargetMode="External"/><Relationship Id="rId16" Type="http://schemas.openxmlformats.org/officeDocument/2006/relationships/hyperlink" Target="https://web.icetex.gov.co/es/web/portal/participa/rendicion-de-cuentas-cuidadana/rendicion-de-cuentas-icetex" TargetMode="External"/><Relationship Id="rId20" Type="http://schemas.openxmlformats.org/officeDocument/2006/relationships/hyperlink" Target="https://web.icetex.gov.co/el-icetex/informacion-%20institucional/estadisticas-oficiales-icetex" TargetMode="External"/><Relationship Id="rId29" Type="http://schemas.openxmlformats.org/officeDocument/2006/relationships/drawing" Target="../drawings/drawing1.xml"/><Relationship Id="rId1" Type="http://schemas.openxmlformats.org/officeDocument/2006/relationships/hyperlink" Target="https://web.icetex.gov.co/participa/consulta-ciudadana/formulacion-participativa-de-planes-programas-y-proyectos" TargetMode="External"/><Relationship Id="rId6" Type="http://schemas.openxmlformats.org/officeDocument/2006/relationships/hyperlink" Target="../../../xnino/AppData/Local/Microsoft/Windows/:f:/g/personal/xnino_icetex_gov_co/EhEKToPVBSxLib7ffk9WOjEBMY5eEMeQGLKGaOK-3ga3-Q%3fe=bRLEgN" TargetMode="External"/><Relationship Id="rId11" Type="http://schemas.openxmlformats.org/officeDocument/2006/relationships/hyperlink" Target="https://web.icetex.gov.co/el-icetex/informacion-institucional/estadisticas-oficiales-icetex" TargetMode="External"/><Relationship Id="rId24" Type="http://schemas.openxmlformats.org/officeDocument/2006/relationships/hyperlink" Target="https://web.icetex.gov.co/participa/rendicion-de-cuentas-cuidadana" TargetMode="External"/><Relationship Id="rId5" Type="http://schemas.openxmlformats.org/officeDocument/2006/relationships/hyperlink" Target="https://web.icetex.gov.co/es/web/portal/participa/calendario-de-eventos" TargetMode="External"/><Relationship Id="rId15" Type="http://schemas.openxmlformats.org/officeDocument/2006/relationships/hyperlink" Target="https://web.icetex.gov.co/participa/consulta-ciudadana/proyectos-normativos-para-observaciones-ciudadanas" TargetMode="External"/><Relationship Id="rId23" Type="http://schemas.openxmlformats.org/officeDocument/2006/relationships/hyperlink" Target="https://web.icetex.gov.co/participa/consulta-ciudadana/proyectos-normativos-para-observaciones-ciudadanas" TargetMode="External"/><Relationship Id="rId28" Type="http://schemas.openxmlformats.org/officeDocument/2006/relationships/printerSettings" Target="../printerSettings/printerSettings1.bin"/><Relationship Id="rId10" Type="http://schemas.openxmlformats.org/officeDocument/2006/relationships/hyperlink" Target="../../../xnino/AppData/Local/Microsoft/Windows/:v:/g/personal/jbeltran_icetex_gov_co/EesZH8W7VTtKqn3lVeRZR3cBstSDFuPOcka8RM6Y0wbltw" TargetMode="External"/><Relationship Id="rId19" Type="http://schemas.openxmlformats.org/officeDocument/2006/relationships/hyperlink" Target="http://ictxsrvdocmgmt/In-Process/User/ElementViewer.aspx?LV=1&amp;E=223534&amp;rnd=0.13328667970711305&amp;HideHeader=true&amp;Tab=w_0.8876247904938663" TargetMode="External"/><Relationship Id="rId4" Type="http://schemas.openxmlformats.org/officeDocument/2006/relationships/hyperlink" Target="https://web.icetex.gov.co/participa/consulta-ciudadana/proyectos-normativos-para-observaciones-ciudadanas" TargetMode="External"/><Relationship Id="rId9" Type="http://schemas.openxmlformats.org/officeDocument/2006/relationships/hyperlink" Target="../../../xnino/AppData/Local/Microsoft/Windows/:v:/g/personal/jbeltran_icetex_gov_co/EesZH8W7VTtKqn3lVeRZR3cBstSDFuPOcka8RM6Y0wbltw" TargetMode="External"/><Relationship Id="rId14" Type="http://schemas.openxmlformats.org/officeDocument/2006/relationships/hyperlink" Target="https://web.icetex.gov.co/transparencia/caracterizacion-de-grupos-de-interes-y-de-valor" TargetMode="External"/><Relationship Id="rId22" Type="http://schemas.openxmlformats.org/officeDocument/2006/relationships/hyperlink" Target="../../../../../../../caucique_icetex_gov_co/_layouts/15/stream.aspx?id=%2Fpersonal%2Fcaucique%5Ficetex%5Fgov%5Fco%2FDocuments%2FGrabaciones%2FAcademia%20Icetex%20%2D%20Participaci%C3%B3n%20Ciudadana%202023%2D20230817%5F093335%2DGrabaci%C3%B3n%20de%20la%20reuni%C3%B3n%2Emp4" TargetMode="External"/><Relationship Id="rId27" Type="http://schemas.openxmlformats.org/officeDocument/2006/relationships/hyperlink" Target="https://icetex-my.sharepoint.com/:f:/r/personal/prensa_icetex_gov_co/Documents/FOTOS%202023/EL%20PARCHE%20-%20JUNIO?csf=1&amp;web=1&amp;e=g0mpTy" TargetMode="External"/><Relationship Id="rId3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icetex.gov.co/el-icetex/informacion-institucional/estadisticas-oficiales-icetex"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consultasplaneacion@icetex.gov.co" TargetMode="External"/><Relationship Id="rId2" Type="http://schemas.openxmlformats.org/officeDocument/2006/relationships/hyperlink" Target="mailto:consultasplaneacion@icetex.gov.co" TargetMode="External"/><Relationship Id="rId1" Type="http://schemas.openxmlformats.org/officeDocument/2006/relationships/hyperlink" Target="mailto:consultasplaneacion@icetex.gov.co" TargetMode="External"/><Relationship Id="rId6" Type="http://schemas.openxmlformats.org/officeDocument/2006/relationships/vmlDrawing" Target="../drawings/vmlDrawing5.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8"/>
  <sheetViews>
    <sheetView tabSelected="1" zoomScale="70" zoomScaleNormal="70" workbookViewId="0">
      <pane xSplit="2" ySplit="5" topLeftCell="W20" activePane="bottomRight" state="frozen"/>
      <selection pane="topRight" activeCell="C1" sqref="C1"/>
      <selection pane="bottomLeft" activeCell="A5" sqref="A5"/>
      <selection pane="bottomRight" activeCell="AC22" sqref="AC22"/>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ustomWidth="1"/>
    <col min="20" max="20" width="27.140625" style="2" customWidth="1"/>
    <col min="21" max="21" width="3.28515625" style="2" customWidth="1"/>
    <col min="22" max="22" width="11.42578125" style="54"/>
    <col min="23" max="23" width="11.42578125" style="2"/>
    <col min="24" max="24" width="31.42578125" style="2" customWidth="1"/>
    <col min="25" max="25" width="11.42578125" style="38" customWidth="1"/>
    <col min="26" max="26" width="27.140625" style="2" customWidth="1"/>
    <col min="27" max="27" width="4.140625" style="2" customWidth="1"/>
    <col min="28" max="29" width="11.42578125" style="2"/>
    <col min="30" max="30" width="36.28515625" style="2" customWidth="1"/>
    <col min="31" max="31" width="21.28515625" style="2" customWidth="1"/>
    <col min="32" max="32" width="21.5703125" style="2" customWidth="1"/>
    <col min="33" max="16384" width="11.42578125" style="2"/>
  </cols>
  <sheetData>
    <row r="1" spans="1:32" ht="15" thickBot="1" x14ac:dyDescent="0.25">
      <c r="P1" s="2"/>
      <c r="V1" s="2"/>
    </row>
    <row r="2" spans="1:32" s="47" customFormat="1" ht="57.95" customHeight="1" x14ac:dyDescent="0.2">
      <c r="B2" s="75" t="s">
        <v>0</v>
      </c>
      <c r="C2" s="76"/>
      <c r="D2" s="76"/>
      <c r="E2" s="76"/>
      <c r="F2" s="76"/>
      <c r="G2" s="76"/>
      <c r="H2" s="76"/>
      <c r="I2" s="76"/>
      <c r="J2" s="76"/>
      <c r="K2" s="76"/>
      <c r="L2" s="76"/>
      <c r="M2" s="76"/>
      <c r="S2" s="56"/>
      <c r="Y2" s="56"/>
    </row>
    <row r="3" spans="1:32" s="47" customFormat="1" ht="57.95" customHeight="1" x14ac:dyDescent="0.2">
      <c r="A3" s="77" t="s">
        <v>193</v>
      </c>
      <c r="B3" s="77"/>
      <c r="C3" s="53"/>
      <c r="D3" s="53"/>
      <c r="E3" s="53"/>
      <c r="F3" s="53"/>
      <c r="G3" s="53"/>
      <c r="H3" s="53"/>
      <c r="I3" s="53"/>
      <c r="J3" s="53"/>
      <c r="K3" s="53"/>
      <c r="L3" s="53"/>
      <c r="M3" s="53"/>
      <c r="P3" s="70" t="s">
        <v>162</v>
      </c>
      <c r="Q3" s="70"/>
      <c r="R3" s="70"/>
      <c r="S3" s="70"/>
      <c r="T3" s="70"/>
      <c r="V3" s="70" t="s">
        <v>194</v>
      </c>
      <c r="W3" s="70"/>
      <c r="X3" s="70"/>
      <c r="Y3" s="70"/>
      <c r="Z3" s="70"/>
      <c r="AB3" s="70" t="s">
        <v>227</v>
      </c>
      <c r="AC3" s="70"/>
      <c r="AD3" s="70"/>
      <c r="AE3" s="70"/>
      <c r="AF3" s="70"/>
    </row>
    <row r="4" spans="1:32"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224</v>
      </c>
      <c r="S4" s="71" t="s">
        <v>160</v>
      </c>
      <c r="T4" s="71" t="s">
        <v>164</v>
      </c>
      <c r="V4" s="71" t="s">
        <v>158</v>
      </c>
      <c r="W4" s="71" t="s">
        <v>161</v>
      </c>
      <c r="X4" s="71" t="s">
        <v>224</v>
      </c>
      <c r="Y4" s="71" t="s">
        <v>160</v>
      </c>
      <c r="Z4" s="71" t="s">
        <v>164</v>
      </c>
      <c r="AB4" s="71" t="s">
        <v>158</v>
      </c>
      <c r="AC4" s="71" t="s">
        <v>161</v>
      </c>
      <c r="AD4" s="71" t="s">
        <v>224</v>
      </c>
      <c r="AE4" s="71" t="s">
        <v>160</v>
      </c>
      <c r="AF4" s="71" t="s">
        <v>164</v>
      </c>
    </row>
    <row r="5" spans="1:32"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c r="AB5" s="71"/>
      <c r="AC5" s="71"/>
      <c r="AD5" s="71"/>
      <c r="AE5" s="71"/>
      <c r="AF5" s="71"/>
    </row>
    <row r="6" spans="1:32" s="61" customFormat="1" ht="80.099999999999994" customHeight="1" x14ac:dyDescent="0.2">
      <c r="A6" s="72" t="s">
        <v>17</v>
      </c>
      <c r="B6" s="50" t="s">
        <v>18</v>
      </c>
      <c r="C6" s="6"/>
      <c r="D6" s="6" t="s">
        <v>19</v>
      </c>
      <c r="E6" s="6" t="s">
        <v>20</v>
      </c>
      <c r="F6" s="6" t="s">
        <v>21</v>
      </c>
      <c r="G6" s="6" t="s">
        <v>22</v>
      </c>
      <c r="H6" s="6" t="s">
        <v>23</v>
      </c>
      <c r="I6" s="6"/>
      <c r="J6" s="6" t="s">
        <v>19</v>
      </c>
      <c r="K6" s="51">
        <v>44959</v>
      </c>
      <c r="L6" s="51">
        <v>45260</v>
      </c>
      <c r="M6" s="6" t="s">
        <v>24</v>
      </c>
      <c r="N6" s="6" t="s">
        <v>25</v>
      </c>
      <c r="P6" s="62">
        <v>0.25</v>
      </c>
      <c r="Q6" s="62">
        <v>0.25</v>
      </c>
      <c r="R6" s="63" t="s">
        <v>225</v>
      </c>
      <c r="S6" s="64" t="s">
        <v>191</v>
      </c>
      <c r="T6" s="63" t="s">
        <v>192</v>
      </c>
      <c r="V6" s="62">
        <v>0.5</v>
      </c>
      <c r="W6" s="62">
        <f>+V6+Q6</f>
        <v>0.75</v>
      </c>
      <c r="X6" s="63" t="s">
        <v>204</v>
      </c>
      <c r="Y6" s="64" t="s">
        <v>226</v>
      </c>
      <c r="Z6" s="63" t="s">
        <v>205</v>
      </c>
      <c r="AB6" s="62">
        <v>0.25</v>
      </c>
      <c r="AC6" s="62">
        <f>+W6+AB6</f>
        <v>1</v>
      </c>
      <c r="AD6" s="63" t="s">
        <v>228</v>
      </c>
      <c r="AE6" s="57" t="s">
        <v>229</v>
      </c>
      <c r="AF6" s="63" t="s">
        <v>233</v>
      </c>
    </row>
    <row r="7" spans="1:32" s="61" customFormat="1" ht="77.099999999999994" customHeight="1" x14ac:dyDescent="0.2">
      <c r="A7" s="72"/>
      <c r="B7" s="6" t="s">
        <v>26</v>
      </c>
      <c r="C7" s="16" t="s">
        <v>19</v>
      </c>
      <c r="D7" s="6" t="s">
        <v>19</v>
      </c>
      <c r="E7" s="16" t="s">
        <v>27</v>
      </c>
      <c r="F7" s="6" t="s">
        <v>28</v>
      </c>
      <c r="G7" s="6" t="s">
        <v>29</v>
      </c>
      <c r="H7" s="6" t="s">
        <v>30</v>
      </c>
      <c r="I7" s="6" t="s">
        <v>31</v>
      </c>
      <c r="J7" s="6" t="s">
        <v>19</v>
      </c>
      <c r="K7" s="51">
        <v>44621</v>
      </c>
      <c r="L7" s="51">
        <v>45167</v>
      </c>
      <c r="M7" s="6" t="s">
        <v>24</v>
      </c>
      <c r="N7" s="6" t="s">
        <v>25</v>
      </c>
      <c r="P7" s="65">
        <v>0.5</v>
      </c>
      <c r="Q7" s="65">
        <v>0.5</v>
      </c>
      <c r="R7" s="66" t="s">
        <v>183</v>
      </c>
      <c r="S7" s="67" t="s">
        <v>185</v>
      </c>
      <c r="T7" s="66" t="s">
        <v>184</v>
      </c>
      <c r="V7" s="65">
        <v>0.5</v>
      </c>
      <c r="W7" s="65">
        <v>0.5</v>
      </c>
      <c r="X7" s="66" t="s">
        <v>208</v>
      </c>
      <c r="Y7" s="67" t="s">
        <v>113</v>
      </c>
      <c r="Z7" s="66" t="s">
        <v>113</v>
      </c>
      <c r="AB7" s="65">
        <v>0.5</v>
      </c>
      <c r="AC7" s="62">
        <f t="shared" ref="AC7:AC18" si="0">+W7+AB7</f>
        <v>1</v>
      </c>
      <c r="AD7" s="66" t="s">
        <v>234</v>
      </c>
      <c r="AE7" s="58" t="s">
        <v>235</v>
      </c>
      <c r="AF7" s="66" t="s">
        <v>236</v>
      </c>
    </row>
    <row r="8" spans="1:32" s="61" customFormat="1" ht="77.099999999999994" customHeight="1" x14ac:dyDescent="0.2">
      <c r="A8" s="72"/>
      <c r="B8" s="6" t="s">
        <v>32</v>
      </c>
      <c r="C8" s="16" t="s">
        <v>19</v>
      </c>
      <c r="D8" s="6" t="s">
        <v>19</v>
      </c>
      <c r="E8" s="6" t="s">
        <v>20</v>
      </c>
      <c r="F8" s="6" t="s">
        <v>33</v>
      </c>
      <c r="G8" s="6" t="s">
        <v>29</v>
      </c>
      <c r="H8" s="6" t="s">
        <v>34</v>
      </c>
      <c r="I8" s="6"/>
      <c r="J8" s="6" t="s">
        <v>19</v>
      </c>
      <c r="K8" s="51">
        <v>44958</v>
      </c>
      <c r="L8" s="51">
        <v>44985</v>
      </c>
      <c r="M8" s="6" t="s">
        <v>24</v>
      </c>
      <c r="N8" s="6" t="s">
        <v>35</v>
      </c>
      <c r="P8" s="65">
        <v>1</v>
      </c>
      <c r="Q8" s="65">
        <v>1</v>
      </c>
      <c r="R8" s="66" t="s">
        <v>163</v>
      </c>
      <c r="S8" s="67" t="s">
        <v>209</v>
      </c>
      <c r="T8" s="66" t="s">
        <v>165</v>
      </c>
      <c r="V8" s="65">
        <v>1</v>
      </c>
      <c r="W8" s="65">
        <v>1</v>
      </c>
      <c r="X8" s="66" t="s">
        <v>195</v>
      </c>
      <c r="Y8" s="67" t="s">
        <v>113</v>
      </c>
      <c r="Z8" s="66" t="s">
        <v>113</v>
      </c>
      <c r="AB8" s="65">
        <v>1</v>
      </c>
      <c r="AC8" s="62">
        <f>+AB8</f>
        <v>1</v>
      </c>
      <c r="AD8" s="66" t="s">
        <v>195</v>
      </c>
      <c r="AE8" s="67" t="s">
        <v>113</v>
      </c>
      <c r="AF8" s="66" t="s">
        <v>113</v>
      </c>
    </row>
    <row r="9" spans="1:32" s="61" customFormat="1" ht="77.099999999999994" customHeight="1" x14ac:dyDescent="0.2">
      <c r="A9" s="72"/>
      <c r="B9" s="50" t="s">
        <v>36</v>
      </c>
      <c r="C9" s="16" t="s">
        <v>19</v>
      </c>
      <c r="D9" s="6" t="s">
        <v>19</v>
      </c>
      <c r="E9" s="6" t="s">
        <v>20</v>
      </c>
      <c r="F9" s="6" t="s">
        <v>37</v>
      </c>
      <c r="G9" s="6" t="s">
        <v>29</v>
      </c>
      <c r="H9" s="6" t="s">
        <v>38</v>
      </c>
      <c r="I9" s="6" t="s">
        <v>19</v>
      </c>
      <c r="J9" s="6" t="s">
        <v>19</v>
      </c>
      <c r="K9" s="51">
        <v>44959</v>
      </c>
      <c r="L9" s="51">
        <v>45260</v>
      </c>
      <c r="M9" s="6" t="s">
        <v>39</v>
      </c>
      <c r="N9" s="6" t="s">
        <v>35</v>
      </c>
      <c r="P9" s="65">
        <v>0.3</v>
      </c>
      <c r="Q9" s="65">
        <v>0.3</v>
      </c>
      <c r="R9" s="66" t="s">
        <v>210</v>
      </c>
      <c r="S9" s="67" t="s">
        <v>178</v>
      </c>
      <c r="T9" s="66" t="s">
        <v>166</v>
      </c>
      <c r="V9" s="65">
        <v>0.6</v>
      </c>
      <c r="W9" s="65">
        <f>+Q9+V9</f>
        <v>0.89999999999999991</v>
      </c>
      <c r="X9" s="66" t="s">
        <v>211</v>
      </c>
      <c r="Y9" s="58" t="s">
        <v>212</v>
      </c>
      <c r="Z9" s="66" t="s">
        <v>196</v>
      </c>
      <c r="AB9" s="65">
        <v>0</v>
      </c>
      <c r="AC9" s="62">
        <f t="shared" si="0"/>
        <v>0.89999999999999991</v>
      </c>
      <c r="AD9" s="66" t="s">
        <v>237</v>
      </c>
      <c r="AE9" s="67" t="s">
        <v>113</v>
      </c>
      <c r="AF9" s="66" t="s">
        <v>113</v>
      </c>
    </row>
    <row r="10" spans="1:32" s="7" customFormat="1" ht="89.25" customHeight="1" x14ac:dyDescent="0.2">
      <c r="A10" s="72"/>
      <c r="B10" s="50" t="s">
        <v>40</v>
      </c>
      <c r="C10" s="16"/>
      <c r="D10" s="6" t="s">
        <v>19</v>
      </c>
      <c r="E10" s="16" t="s">
        <v>27</v>
      </c>
      <c r="F10" s="6" t="s">
        <v>41</v>
      </c>
      <c r="G10" s="6" t="s">
        <v>42</v>
      </c>
      <c r="H10" s="6" t="s">
        <v>43</v>
      </c>
      <c r="I10" s="6"/>
      <c r="J10" s="6" t="s">
        <v>19</v>
      </c>
      <c r="K10" s="51">
        <v>44593</v>
      </c>
      <c r="L10" s="51">
        <v>45076</v>
      </c>
      <c r="M10" s="6" t="s">
        <v>24</v>
      </c>
      <c r="N10" s="6" t="s">
        <v>25</v>
      </c>
      <c r="P10" s="62">
        <v>0.25</v>
      </c>
      <c r="Q10" s="62">
        <v>0.25</v>
      </c>
      <c r="R10" s="63" t="s">
        <v>213</v>
      </c>
      <c r="S10" s="67" t="s">
        <v>186</v>
      </c>
      <c r="T10" s="63" t="s">
        <v>187</v>
      </c>
      <c r="V10" s="62">
        <v>0.75</v>
      </c>
      <c r="W10" s="62">
        <f>+V10+Q10</f>
        <v>1</v>
      </c>
      <c r="X10" s="63" t="s">
        <v>197</v>
      </c>
      <c r="Y10" s="67" t="s">
        <v>199</v>
      </c>
      <c r="Z10" s="63" t="s">
        <v>198</v>
      </c>
      <c r="AB10" s="62">
        <v>1</v>
      </c>
      <c r="AC10" s="62">
        <f>+AB10</f>
        <v>1</v>
      </c>
      <c r="AD10" s="63" t="s">
        <v>197</v>
      </c>
      <c r="AE10" s="67" t="s">
        <v>199</v>
      </c>
      <c r="AF10" s="63" t="s">
        <v>198</v>
      </c>
    </row>
    <row r="11" spans="1:32" s="8" customFormat="1" ht="89.25" customHeight="1" x14ac:dyDescent="0.25">
      <c r="A11" s="81" t="s">
        <v>44</v>
      </c>
      <c r="B11" s="6" t="s">
        <v>45</v>
      </c>
      <c r="C11" s="16" t="s">
        <v>19</v>
      </c>
      <c r="D11" s="16"/>
      <c r="E11" s="6" t="s">
        <v>20</v>
      </c>
      <c r="F11" s="6" t="s">
        <v>46</v>
      </c>
      <c r="G11" s="6" t="s">
        <v>47</v>
      </c>
      <c r="H11" s="6" t="s">
        <v>48</v>
      </c>
      <c r="I11" s="16"/>
      <c r="J11" s="16" t="s">
        <v>19</v>
      </c>
      <c r="K11" s="52">
        <v>44928</v>
      </c>
      <c r="L11" s="51">
        <v>44957</v>
      </c>
      <c r="M11" s="6" t="s">
        <v>49</v>
      </c>
      <c r="N11" s="6" t="s">
        <v>25</v>
      </c>
      <c r="P11" s="55">
        <v>1</v>
      </c>
      <c r="Q11" s="55">
        <v>1</v>
      </c>
      <c r="R11" s="6" t="s">
        <v>214</v>
      </c>
      <c r="S11" s="64" t="s">
        <v>215</v>
      </c>
      <c r="T11" s="6" t="s">
        <v>167</v>
      </c>
      <c r="V11" s="65">
        <v>1</v>
      </c>
      <c r="W11" s="65">
        <v>1</v>
      </c>
      <c r="X11" s="66" t="s">
        <v>195</v>
      </c>
      <c r="Y11" s="67" t="s">
        <v>113</v>
      </c>
      <c r="Z11" s="66" t="s">
        <v>113</v>
      </c>
      <c r="AB11" s="65">
        <v>1</v>
      </c>
      <c r="AC11" s="62">
        <f>+AB11</f>
        <v>1</v>
      </c>
      <c r="AD11" s="66" t="s">
        <v>195</v>
      </c>
      <c r="AE11" s="67" t="s">
        <v>113</v>
      </c>
      <c r="AF11" s="66" t="s">
        <v>113</v>
      </c>
    </row>
    <row r="12" spans="1:32" s="8" customFormat="1" ht="89.25" customHeight="1" x14ac:dyDescent="0.25">
      <c r="A12" s="81"/>
      <c r="B12" s="6" t="s">
        <v>50</v>
      </c>
      <c r="C12" s="16"/>
      <c r="D12" s="16" t="s">
        <v>19</v>
      </c>
      <c r="E12" s="6" t="s">
        <v>20</v>
      </c>
      <c r="F12" s="6" t="s">
        <v>51</v>
      </c>
      <c r="G12" s="6" t="s">
        <v>52</v>
      </c>
      <c r="H12" s="6" t="s">
        <v>53</v>
      </c>
      <c r="I12" s="16" t="s">
        <v>19</v>
      </c>
      <c r="J12" s="16" t="s">
        <v>19</v>
      </c>
      <c r="K12" s="52">
        <v>45050</v>
      </c>
      <c r="L12" s="51">
        <v>45260</v>
      </c>
      <c r="M12" s="6" t="s">
        <v>54</v>
      </c>
      <c r="N12" s="6" t="s">
        <v>35</v>
      </c>
      <c r="P12" s="62">
        <v>0</v>
      </c>
      <c r="Q12" s="62">
        <v>0</v>
      </c>
      <c r="R12" s="63" t="s">
        <v>188</v>
      </c>
      <c r="S12" s="63" t="s">
        <v>113</v>
      </c>
      <c r="T12" s="63" t="s">
        <v>113</v>
      </c>
      <c r="V12" s="62">
        <v>0</v>
      </c>
      <c r="W12" s="62">
        <v>0</v>
      </c>
      <c r="X12" s="63" t="s">
        <v>188</v>
      </c>
      <c r="Y12" s="63" t="s">
        <v>113</v>
      </c>
      <c r="Z12" s="63" t="s">
        <v>113</v>
      </c>
      <c r="AB12" s="62">
        <v>1</v>
      </c>
      <c r="AC12" s="62">
        <f t="shared" si="0"/>
        <v>1</v>
      </c>
      <c r="AD12" s="63" t="s">
        <v>230</v>
      </c>
      <c r="AE12" s="57" t="s">
        <v>231</v>
      </c>
      <c r="AF12" s="63" t="s">
        <v>232</v>
      </c>
    </row>
    <row r="13" spans="1:32" s="8" customFormat="1" ht="68.25" customHeight="1" x14ac:dyDescent="0.25">
      <c r="A13" s="81"/>
      <c r="B13" s="6" t="s">
        <v>157</v>
      </c>
      <c r="C13" s="16" t="s">
        <v>19</v>
      </c>
      <c r="D13" s="50"/>
      <c r="E13" s="6" t="s">
        <v>20</v>
      </c>
      <c r="F13" s="6" t="s">
        <v>46</v>
      </c>
      <c r="G13" s="6" t="s">
        <v>55</v>
      </c>
      <c r="H13" s="6" t="s">
        <v>56</v>
      </c>
      <c r="I13" s="6"/>
      <c r="J13" s="6" t="s">
        <v>31</v>
      </c>
      <c r="K13" s="52">
        <v>44928</v>
      </c>
      <c r="L13" s="51">
        <v>44957</v>
      </c>
      <c r="M13" s="6" t="s">
        <v>24</v>
      </c>
      <c r="N13" s="6" t="s">
        <v>25</v>
      </c>
      <c r="P13" s="55">
        <v>1</v>
      </c>
      <c r="Q13" s="55">
        <v>1</v>
      </c>
      <c r="R13" s="6" t="s">
        <v>180</v>
      </c>
      <c r="S13" s="64" t="s">
        <v>215</v>
      </c>
      <c r="T13" s="6" t="s">
        <v>169</v>
      </c>
      <c r="V13" s="65">
        <v>1</v>
      </c>
      <c r="W13" s="65">
        <v>1</v>
      </c>
      <c r="X13" s="66" t="s">
        <v>195</v>
      </c>
      <c r="Y13" s="67" t="s">
        <v>113</v>
      </c>
      <c r="Z13" s="66" t="s">
        <v>113</v>
      </c>
      <c r="AB13" s="65">
        <v>1</v>
      </c>
      <c r="AC13" s="62">
        <f>+AB13</f>
        <v>1</v>
      </c>
      <c r="AD13" s="66" t="s">
        <v>195</v>
      </c>
      <c r="AE13" s="67" t="s">
        <v>113</v>
      </c>
      <c r="AF13" s="66" t="s">
        <v>113</v>
      </c>
    </row>
    <row r="14" spans="1:32" s="8" customFormat="1" ht="68.25" customHeight="1" x14ac:dyDescent="0.25">
      <c r="A14" s="81"/>
      <c r="B14" s="6" t="s">
        <v>57</v>
      </c>
      <c r="C14" s="16" t="s">
        <v>31</v>
      </c>
      <c r="D14" s="50"/>
      <c r="E14" s="6" t="s">
        <v>20</v>
      </c>
      <c r="F14" s="6" t="s">
        <v>46</v>
      </c>
      <c r="G14" s="6" t="s">
        <v>55</v>
      </c>
      <c r="H14" s="6" t="s">
        <v>56</v>
      </c>
      <c r="I14" s="6"/>
      <c r="J14" s="6" t="s">
        <v>31</v>
      </c>
      <c r="K14" s="52">
        <v>44928</v>
      </c>
      <c r="L14" s="51">
        <v>44957</v>
      </c>
      <c r="M14" s="6" t="s">
        <v>24</v>
      </c>
      <c r="N14" s="6" t="s">
        <v>25</v>
      </c>
      <c r="P14" s="55">
        <v>1</v>
      </c>
      <c r="Q14" s="55">
        <v>1</v>
      </c>
      <c r="R14" s="6" t="s">
        <v>179</v>
      </c>
      <c r="S14" s="64" t="s">
        <v>216</v>
      </c>
      <c r="T14" s="6" t="s">
        <v>170</v>
      </c>
      <c r="V14" s="65">
        <v>1</v>
      </c>
      <c r="W14" s="65">
        <v>1</v>
      </c>
      <c r="X14" s="66" t="s">
        <v>195</v>
      </c>
      <c r="Y14" s="67" t="s">
        <v>113</v>
      </c>
      <c r="Z14" s="66" t="s">
        <v>113</v>
      </c>
      <c r="AB14" s="65">
        <v>1</v>
      </c>
      <c r="AC14" s="62">
        <f>+AB14</f>
        <v>1</v>
      </c>
      <c r="AD14" s="66" t="s">
        <v>195</v>
      </c>
      <c r="AE14" s="67" t="s">
        <v>113</v>
      </c>
      <c r="AF14" s="66" t="s">
        <v>113</v>
      </c>
    </row>
    <row r="15" spans="1:32" s="8" customFormat="1" ht="68.25" customHeight="1" x14ac:dyDescent="0.25">
      <c r="A15" s="81"/>
      <c r="B15" s="50" t="s">
        <v>58</v>
      </c>
      <c r="C15" s="16" t="s">
        <v>19</v>
      </c>
      <c r="D15" s="50"/>
      <c r="E15" s="6" t="s">
        <v>20</v>
      </c>
      <c r="F15" s="6" t="s">
        <v>59</v>
      </c>
      <c r="G15" s="6" t="s">
        <v>55</v>
      </c>
      <c r="H15" s="6" t="s">
        <v>56</v>
      </c>
      <c r="I15" s="6"/>
      <c r="J15" s="6" t="s">
        <v>19</v>
      </c>
      <c r="K15" s="52">
        <v>44928</v>
      </c>
      <c r="L15" s="51">
        <v>45291</v>
      </c>
      <c r="M15" s="6" t="s">
        <v>60</v>
      </c>
      <c r="N15" s="6" t="s">
        <v>25</v>
      </c>
      <c r="P15" s="55">
        <v>0.25</v>
      </c>
      <c r="Q15" s="55">
        <v>0.25</v>
      </c>
      <c r="R15" s="6" t="s">
        <v>172</v>
      </c>
      <c r="S15" s="64" t="s">
        <v>171</v>
      </c>
      <c r="T15" s="6" t="s">
        <v>189</v>
      </c>
      <c r="V15" s="55">
        <v>0.25</v>
      </c>
      <c r="W15" s="55">
        <f>+V15+Q15</f>
        <v>0.5</v>
      </c>
      <c r="X15" s="6" t="s">
        <v>217</v>
      </c>
      <c r="Y15" s="57" t="s">
        <v>171</v>
      </c>
      <c r="Z15" s="6" t="s">
        <v>203</v>
      </c>
      <c r="AB15" s="55">
        <v>0.33</v>
      </c>
      <c r="AC15" s="62">
        <f t="shared" si="0"/>
        <v>0.83000000000000007</v>
      </c>
      <c r="AD15" s="6" t="s">
        <v>238</v>
      </c>
      <c r="AE15" s="57" t="s">
        <v>171</v>
      </c>
      <c r="AF15" s="6" t="s">
        <v>203</v>
      </c>
    </row>
    <row r="16" spans="1:32" s="8" customFormat="1" ht="83.25" customHeight="1" x14ac:dyDescent="0.25">
      <c r="A16" s="81"/>
      <c r="B16" s="6" t="s">
        <v>61</v>
      </c>
      <c r="C16" s="16"/>
      <c r="D16" s="16" t="s">
        <v>19</v>
      </c>
      <c r="E16" s="6" t="s">
        <v>20</v>
      </c>
      <c r="F16" s="6" t="s">
        <v>62</v>
      </c>
      <c r="G16" s="6" t="s">
        <v>52</v>
      </c>
      <c r="H16" s="6" t="s">
        <v>56</v>
      </c>
      <c r="I16" s="16"/>
      <c r="J16" s="16" t="s">
        <v>19</v>
      </c>
      <c r="K16" s="52">
        <v>44958</v>
      </c>
      <c r="L16" s="51">
        <v>45230</v>
      </c>
      <c r="M16" s="6" t="s">
        <v>63</v>
      </c>
      <c r="N16" s="6" t="s">
        <v>25</v>
      </c>
      <c r="P16" s="62">
        <v>0.5</v>
      </c>
      <c r="Q16" s="62">
        <v>0.5</v>
      </c>
      <c r="R16" s="63" t="s">
        <v>182</v>
      </c>
      <c r="S16" s="64" t="s">
        <v>181</v>
      </c>
      <c r="T16" s="63" t="s">
        <v>218</v>
      </c>
      <c r="V16" s="62">
        <v>0.5</v>
      </c>
      <c r="W16" s="62">
        <v>0.5</v>
      </c>
      <c r="X16" s="66" t="s">
        <v>200</v>
      </c>
      <c r="Y16" s="67" t="s">
        <v>113</v>
      </c>
      <c r="Z16" s="66" t="s">
        <v>113</v>
      </c>
      <c r="AB16" s="62">
        <v>0.5</v>
      </c>
      <c r="AC16" s="62">
        <f t="shared" si="0"/>
        <v>1</v>
      </c>
      <c r="AD16" s="66" t="s">
        <v>239</v>
      </c>
      <c r="AE16" s="58" t="s">
        <v>240</v>
      </c>
      <c r="AF16" s="66" t="s">
        <v>241</v>
      </c>
    </row>
    <row r="17" spans="1:32" s="7" customFormat="1" ht="89.1" customHeight="1" x14ac:dyDescent="0.2">
      <c r="A17" s="73" t="s">
        <v>64</v>
      </c>
      <c r="B17" s="50" t="s">
        <v>65</v>
      </c>
      <c r="C17" s="16" t="s">
        <v>19</v>
      </c>
      <c r="D17" s="6"/>
      <c r="E17" s="6" t="s">
        <v>20</v>
      </c>
      <c r="F17" s="50" t="s">
        <v>66</v>
      </c>
      <c r="G17" s="6" t="s">
        <v>67</v>
      </c>
      <c r="H17" s="6" t="s">
        <v>68</v>
      </c>
      <c r="I17" s="16" t="s">
        <v>19</v>
      </c>
      <c r="J17" s="16"/>
      <c r="K17" s="51">
        <v>44959</v>
      </c>
      <c r="L17" s="51">
        <v>45260</v>
      </c>
      <c r="M17" s="6" t="s">
        <v>69</v>
      </c>
      <c r="N17" s="6" t="s">
        <v>25</v>
      </c>
      <c r="P17" s="62">
        <v>0</v>
      </c>
      <c r="Q17" s="62">
        <v>0</v>
      </c>
      <c r="R17" s="63" t="s">
        <v>219</v>
      </c>
      <c r="S17" s="63" t="s">
        <v>113</v>
      </c>
      <c r="T17" s="63" t="s">
        <v>113</v>
      </c>
      <c r="V17" s="62">
        <v>0.2</v>
      </c>
      <c r="W17" s="62">
        <v>0.2</v>
      </c>
      <c r="X17" s="63" t="s">
        <v>220</v>
      </c>
      <c r="Y17" s="57" t="s">
        <v>221</v>
      </c>
      <c r="Z17" s="63" t="s">
        <v>202</v>
      </c>
      <c r="AB17" s="62">
        <v>0.4</v>
      </c>
      <c r="AC17" s="62">
        <f t="shared" si="0"/>
        <v>0.60000000000000009</v>
      </c>
      <c r="AD17" s="63" t="s">
        <v>242</v>
      </c>
      <c r="AE17" s="57" t="s">
        <v>240</v>
      </c>
      <c r="AF17" s="63" t="s">
        <v>243</v>
      </c>
    </row>
    <row r="18" spans="1:32" s="7" customFormat="1" ht="89.1" customHeight="1" x14ac:dyDescent="0.2">
      <c r="A18" s="73"/>
      <c r="B18" s="50" t="s">
        <v>70</v>
      </c>
      <c r="C18" s="16" t="s">
        <v>19</v>
      </c>
      <c r="D18" s="6" t="s">
        <v>19</v>
      </c>
      <c r="E18" s="6" t="s">
        <v>20</v>
      </c>
      <c r="F18" s="50" t="s">
        <v>71</v>
      </c>
      <c r="G18" s="6" t="s">
        <v>67</v>
      </c>
      <c r="H18" s="6" t="s">
        <v>72</v>
      </c>
      <c r="I18" s="16"/>
      <c r="J18" s="16" t="s">
        <v>19</v>
      </c>
      <c r="K18" s="51">
        <v>44942</v>
      </c>
      <c r="L18" s="51">
        <v>45289</v>
      </c>
      <c r="M18" s="6" t="s">
        <v>24</v>
      </c>
      <c r="N18" s="6" t="s">
        <v>25</v>
      </c>
      <c r="P18" s="55">
        <v>0.25</v>
      </c>
      <c r="Q18" s="55">
        <v>0.25</v>
      </c>
      <c r="R18" s="6" t="s">
        <v>173</v>
      </c>
      <c r="S18" s="64" t="s">
        <v>174</v>
      </c>
      <c r="T18" s="6" t="s">
        <v>175</v>
      </c>
      <c r="V18" s="55">
        <v>0.25</v>
      </c>
      <c r="W18" s="55">
        <f>+V18+Q18</f>
        <v>0.5</v>
      </c>
      <c r="X18" s="6" t="s">
        <v>201</v>
      </c>
      <c r="Y18" s="57" t="s">
        <v>174</v>
      </c>
      <c r="Z18" s="6" t="s">
        <v>202</v>
      </c>
      <c r="AB18" s="55">
        <v>0.33</v>
      </c>
      <c r="AC18" s="62">
        <f t="shared" si="0"/>
        <v>0.83000000000000007</v>
      </c>
      <c r="AD18" s="6" t="s">
        <v>201</v>
      </c>
      <c r="AE18" s="57" t="s">
        <v>174</v>
      </c>
      <c r="AF18" s="6" t="s">
        <v>202</v>
      </c>
    </row>
    <row r="19" spans="1:32" s="7" customFormat="1" ht="68.25" customHeight="1" x14ac:dyDescent="0.2">
      <c r="A19" s="73"/>
      <c r="B19" s="6" t="s">
        <v>73</v>
      </c>
      <c r="C19" s="9"/>
      <c r="D19" s="16" t="s">
        <v>19</v>
      </c>
      <c r="E19" s="6" t="s">
        <v>20</v>
      </c>
      <c r="F19" s="6" t="s">
        <v>74</v>
      </c>
      <c r="G19" s="6" t="s">
        <v>75</v>
      </c>
      <c r="H19" s="6" t="s">
        <v>76</v>
      </c>
      <c r="I19" s="16"/>
      <c r="J19" s="16" t="s">
        <v>19</v>
      </c>
      <c r="K19" s="52">
        <v>45048</v>
      </c>
      <c r="L19" s="51">
        <v>45260</v>
      </c>
      <c r="M19" s="6" t="s">
        <v>77</v>
      </c>
      <c r="N19" s="6" t="s">
        <v>78</v>
      </c>
      <c r="P19" s="62">
        <v>0</v>
      </c>
      <c r="Q19" s="62">
        <v>0</v>
      </c>
      <c r="R19" s="63" t="s">
        <v>188</v>
      </c>
      <c r="S19" s="63" t="s">
        <v>113</v>
      </c>
      <c r="T19" s="63" t="s">
        <v>113</v>
      </c>
      <c r="V19" s="62">
        <v>0</v>
      </c>
      <c r="W19" s="62">
        <v>0</v>
      </c>
      <c r="X19" s="63" t="s">
        <v>188</v>
      </c>
      <c r="Y19" s="63" t="s">
        <v>113</v>
      </c>
      <c r="Z19" s="63" t="s">
        <v>113</v>
      </c>
      <c r="AB19" s="62">
        <v>0</v>
      </c>
      <c r="AC19" s="62">
        <v>0</v>
      </c>
      <c r="AD19" s="63" t="s">
        <v>188</v>
      </c>
      <c r="AE19" s="63" t="s">
        <v>113</v>
      </c>
      <c r="AF19" s="63" t="s">
        <v>113</v>
      </c>
    </row>
    <row r="20" spans="1:32" s="7" customFormat="1" ht="66" customHeight="1" x14ac:dyDescent="0.2">
      <c r="A20" s="78" t="s">
        <v>79</v>
      </c>
      <c r="B20" s="6" t="s">
        <v>80</v>
      </c>
      <c r="C20" s="16" t="s">
        <v>19</v>
      </c>
      <c r="D20" s="6"/>
      <c r="E20" s="6" t="s">
        <v>20</v>
      </c>
      <c r="F20" s="6" t="s">
        <v>81</v>
      </c>
      <c r="G20" s="6" t="s">
        <v>82</v>
      </c>
      <c r="H20" s="6" t="s">
        <v>222</v>
      </c>
      <c r="I20" s="16"/>
      <c r="J20" s="16" t="s">
        <v>19</v>
      </c>
      <c r="K20" s="52">
        <v>45261</v>
      </c>
      <c r="L20" s="51">
        <v>45280</v>
      </c>
      <c r="M20" s="6" t="s">
        <v>24</v>
      </c>
      <c r="N20" s="6" t="s">
        <v>35</v>
      </c>
      <c r="P20" s="55">
        <v>0</v>
      </c>
      <c r="Q20" s="55">
        <v>0</v>
      </c>
      <c r="R20" s="6" t="s">
        <v>176</v>
      </c>
      <c r="S20" s="63" t="s">
        <v>113</v>
      </c>
      <c r="T20" s="63" t="s">
        <v>113</v>
      </c>
      <c r="V20" s="62">
        <v>0</v>
      </c>
      <c r="W20" s="62">
        <v>0</v>
      </c>
      <c r="X20" s="63" t="s">
        <v>188</v>
      </c>
      <c r="Y20" s="63" t="s">
        <v>113</v>
      </c>
      <c r="Z20" s="63" t="s">
        <v>113</v>
      </c>
      <c r="AB20" s="62">
        <v>0</v>
      </c>
      <c r="AC20" s="62">
        <v>0</v>
      </c>
      <c r="AD20" s="63" t="s">
        <v>188</v>
      </c>
      <c r="AE20" s="63" t="s">
        <v>113</v>
      </c>
      <c r="AF20" s="63" t="s">
        <v>113</v>
      </c>
    </row>
    <row r="21" spans="1:32" s="7" customFormat="1" ht="68.099999999999994" customHeight="1" x14ac:dyDescent="0.2">
      <c r="A21" s="79"/>
      <c r="B21" s="50" t="s">
        <v>83</v>
      </c>
      <c r="C21" s="9"/>
      <c r="D21" s="16" t="s">
        <v>19</v>
      </c>
      <c r="E21" s="6" t="s">
        <v>27</v>
      </c>
      <c r="F21" s="6" t="s">
        <v>84</v>
      </c>
      <c r="G21" s="6" t="s">
        <v>223</v>
      </c>
      <c r="H21" s="6" t="s">
        <v>86</v>
      </c>
      <c r="I21" s="16"/>
      <c r="J21" s="16" t="s">
        <v>19</v>
      </c>
      <c r="K21" s="52">
        <v>44988</v>
      </c>
      <c r="L21" s="51">
        <v>45280</v>
      </c>
      <c r="M21" s="6" t="s">
        <v>87</v>
      </c>
      <c r="N21" s="6" t="s">
        <v>25</v>
      </c>
      <c r="P21" s="55">
        <v>0.33</v>
      </c>
      <c r="Q21" s="55">
        <f>+P21</f>
        <v>0.33</v>
      </c>
      <c r="R21" s="6" t="s">
        <v>244</v>
      </c>
      <c r="S21" s="57" t="s">
        <v>207</v>
      </c>
      <c r="T21" s="6" t="s">
        <v>202</v>
      </c>
      <c r="V21" s="55">
        <v>0.33300000000000002</v>
      </c>
      <c r="W21" s="55">
        <f>+Q21+V21</f>
        <v>0.66300000000000003</v>
      </c>
      <c r="X21" s="6" t="s">
        <v>206</v>
      </c>
      <c r="Y21" s="57" t="s">
        <v>207</v>
      </c>
      <c r="Z21" s="6" t="s">
        <v>202</v>
      </c>
      <c r="AB21" s="62">
        <v>0</v>
      </c>
      <c r="AC21" s="62">
        <f>+W21+AB21</f>
        <v>0.66300000000000003</v>
      </c>
      <c r="AD21" s="63" t="s">
        <v>188</v>
      </c>
      <c r="AE21" s="63" t="s">
        <v>113</v>
      </c>
      <c r="AF21" s="63" t="s">
        <v>113</v>
      </c>
    </row>
    <row r="22" spans="1:32" s="7" customFormat="1" ht="67.5" customHeight="1" x14ac:dyDescent="0.2">
      <c r="A22" s="80"/>
      <c r="B22" s="6" t="s">
        <v>88</v>
      </c>
      <c r="C22" s="16" t="s">
        <v>19</v>
      </c>
      <c r="D22" s="16" t="s">
        <v>19</v>
      </c>
      <c r="E22" s="6" t="s">
        <v>20</v>
      </c>
      <c r="F22" s="6" t="s">
        <v>89</v>
      </c>
      <c r="G22" s="6" t="s">
        <v>90</v>
      </c>
      <c r="H22" s="6" t="s">
        <v>91</v>
      </c>
      <c r="I22" s="16"/>
      <c r="J22" s="16" t="s">
        <v>19</v>
      </c>
      <c r="K22" s="52">
        <v>45261</v>
      </c>
      <c r="L22" s="51">
        <v>45280</v>
      </c>
      <c r="M22" s="6" t="s">
        <v>24</v>
      </c>
      <c r="N22" s="6" t="s">
        <v>35</v>
      </c>
      <c r="P22" s="55">
        <v>0</v>
      </c>
      <c r="Q22" s="55">
        <v>0</v>
      </c>
      <c r="R22" s="6" t="s">
        <v>176</v>
      </c>
      <c r="S22" s="63" t="s">
        <v>113</v>
      </c>
      <c r="T22" s="63" t="s">
        <v>113</v>
      </c>
      <c r="V22" s="62">
        <v>0</v>
      </c>
      <c r="W22" s="62">
        <v>0</v>
      </c>
      <c r="X22" s="63" t="s">
        <v>188</v>
      </c>
      <c r="Y22" s="63" t="s">
        <v>113</v>
      </c>
      <c r="Z22" s="63" t="s">
        <v>113</v>
      </c>
      <c r="AB22" s="62">
        <v>0</v>
      </c>
      <c r="AC22" s="62">
        <v>0</v>
      </c>
      <c r="AD22" s="63" t="s">
        <v>188</v>
      </c>
      <c r="AE22" s="63" t="s">
        <v>113</v>
      </c>
      <c r="AF22" s="63" t="s">
        <v>113</v>
      </c>
    </row>
    <row r="24" spans="1:32" x14ac:dyDescent="0.2">
      <c r="B24" s="39"/>
    </row>
    <row r="25" spans="1:32" ht="15.75" thickBot="1" x14ac:dyDescent="0.3">
      <c r="B25" s="44" t="s">
        <v>92</v>
      </c>
    </row>
    <row r="26" spans="1:32" ht="26.25" customHeight="1" thickBot="1" x14ac:dyDescent="0.25">
      <c r="B26" s="45" t="s">
        <v>93</v>
      </c>
      <c r="C26" s="40" t="s">
        <v>94</v>
      </c>
      <c r="D26" s="41" t="s">
        <v>95</v>
      </c>
      <c r="F26" s="74"/>
      <c r="G26" s="74"/>
    </row>
    <row r="27" spans="1:32" ht="24.75" thickBot="1" x14ac:dyDescent="0.25">
      <c r="B27" s="46" t="s">
        <v>96</v>
      </c>
      <c r="C27" s="43">
        <v>44957</v>
      </c>
      <c r="D27" s="42">
        <v>1</v>
      </c>
      <c r="F27" s="74"/>
      <c r="G27" s="74"/>
    </row>
    <row r="28" spans="1:32" ht="15" thickBot="1" x14ac:dyDescent="0.25">
      <c r="B28" s="46"/>
      <c r="C28" s="43"/>
      <c r="D28" s="42"/>
    </row>
  </sheetData>
  <autoFilter ref="A5:M22" xr:uid="{00000000-0001-0000-0000-000000000000}"/>
  <mergeCells count="37">
    <mergeCell ref="V3:Z3"/>
    <mergeCell ref="V4:V5"/>
    <mergeCell ref="W4:W5"/>
    <mergeCell ref="X4:X5"/>
    <mergeCell ref="Y4:Y5"/>
    <mergeCell ref="Z4:Z5"/>
    <mergeCell ref="F26:G27"/>
    <mergeCell ref="B2:M2"/>
    <mergeCell ref="B4:B5"/>
    <mergeCell ref="C4:D4"/>
    <mergeCell ref="F4:F5"/>
    <mergeCell ref="G4:G5"/>
    <mergeCell ref="H4:H5"/>
    <mergeCell ref="I4:J4"/>
    <mergeCell ref="L4:L5"/>
    <mergeCell ref="M4:M5"/>
    <mergeCell ref="K4:K5"/>
    <mergeCell ref="E4:E5"/>
    <mergeCell ref="A3:B3"/>
    <mergeCell ref="A20:A22"/>
    <mergeCell ref="A4:A5"/>
    <mergeCell ref="A11:A16"/>
    <mergeCell ref="T4:T5"/>
    <mergeCell ref="P3:T3"/>
    <mergeCell ref="A6:A10"/>
    <mergeCell ref="A17:A19"/>
    <mergeCell ref="P4:P5"/>
    <mergeCell ref="R4:R5"/>
    <mergeCell ref="N4:N5"/>
    <mergeCell ref="S4:S5"/>
    <mergeCell ref="Q4:Q5"/>
    <mergeCell ref="AB3:AF3"/>
    <mergeCell ref="AB4:AB5"/>
    <mergeCell ref="AC4:AC5"/>
    <mergeCell ref="AD4:AD5"/>
    <mergeCell ref="AE4:AE5"/>
    <mergeCell ref="AF4:AF5"/>
  </mergeCells>
  <hyperlinks>
    <hyperlink ref="S11" r:id="rId1" display="https://web.icetex.gov.co/participa/consulta-ciudadana/formulacion-participativa-de-planes-programas-y-proyectos" xr:uid="{C10FC31B-CD9C-584C-887A-5B0226556589}"/>
    <hyperlink ref="S13" r:id="rId2" display="https://web.icetex.gov.co/participa/consulta-ciudadana/formulacion-participativa-de-planes-programas-y-proyectos" xr:uid="{14632E31-C3DA-6C4D-BB04-E0DBAB76E990}"/>
    <hyperlink ref="S14" r:id="rId3" display="https://web.icetex.gov.co/planes-y-estrategias-de-participacion-ciudadana" xr:uid="{34C1A089-EBC7-FC49-8AE8-BF4A0739F4B2}"/>
    <hyperlink ref="S15" r:id="rId4" xr:uid="{BF6847B7-99F0-5849-84AE-EFE8880C7EBC}"/>
    <hyperlink ref="S18" r:id="rId5" xr:uid="{7A418C4C-E823-A04B-BBB4-B08DBC95DA20}"/>
    <hyperlink ref="S9" r:id="rId6" xr:uid="{78DE153B-EA1F-E24E-B7B2-5D650BC672EC}"/>
    <hyperlink ref="S16" r:id="rId7" xr:uid="{77D05B31-0A12-5946-9E9F-1ABE8323354E}"/>
    <hyperlink ref="S8" r:id="rId8" display="https://icetex-my.sharepoint.com/:x:/r/personal/xnino_icetex_gov_co/Documents/ICETEX%20PLANEACI%C3%93N/20.%20PARTICIPACI%C3%93N%20CIUDADANA/2023/Autodiagn%C3%B3sticos/Autodiagnostico%20participacion%202023.xlsx?d=wee141e474e7c4e59a2cbb2312ff5cec2&amp;csf=1&amp;web=1&amp;e=7548P7" xr:uid="{4EED9A0C-55FF-5D49-8DD7-D56C54C78BFA}"/>
    <hyperlink ref="S7" r:id="rId9" display="https://icetex-my.sharepoint.com/:v:/g/personal/jbeltran_icetex_gov_co/EesZH8W7VTtKqn3lVeRZR3cBstSDFuPOcka8RM6Y0wbltw" xr:uid="{4B32623F-46CD-D240-BA35-8F42ED129D54}"/>
    <hyperlink ref="S10" r:id="rId10" display="https://icetex-my.sharepoint.com/:v:/g/personal/jbeltran_icetex_gov_co/EesZH8W7VTtKqn3lVeRZR3cBstSDFuPOcka8RM6Y0wbltw" xr:uid="{D0091FEF-A813-8548-AA41-5ED89ECC3696}"/>
    <hyperlink ref="S6" r:id="rId11" xr:uid="{B8999030-D34E-B442-A5EF-B0B1C16C70A7}"/>
    <hyperlink ref="Y10" r:id="rId12" xr:uid="{8C1C1808-4F07-437D-8CD9-66E59F041861}"/>
    <hyperlink ref="Y18" r:id="rId13" xr:uid="{86403566-D2B4-4139-9353-08374B25BC59}"/>
    <hyperlink ref="Y9" r:id="rId14" display="https://web.icetex.gov.co/transparencia/caracterizacion-de-grupos-de-interes-y-de-valor" xr:uid="{678423A1-76B6-494A-B179-CBBDBE4B07A1}"/>
    <hyperlink ref="Y15" r:id="rId15" xr:uid="{64F49E37-43B2-41E8-8EBA-03D60E6D893D}"/>
    <hyperlink ref="Y17" r:id="rId16" display="https://web.icetex.gov.co/es/web/portal/participa/rendicion-de-cuentas-cuidadana/rendicion-de-cuentas-icetex" xr:uid="{F413521C-75DA-48EE-8FD7-E22486D90116}"/>
    <hyperlink ref="Y6" r:id="rId17" display="https://web.icetex.gov.co/el-icetex/informacion-institucional/estadisticas-oficiales-icetex" xr:uid="{53FBB0A9-82F7-C241-886D-A4BA0ACEA75B}"/>
    <hyperlink ref="Y21" r:id="rId18" xr:uid="{578DCC50-80D0-6241-BB45-9A83E33CEE9F}"/>
    <hyperlink ref="AE10" r:id="rId19" xr:uid="{D80ED426-5536-3F42-935B-5778DC9F2958}"/>
    <hyperlink ref="AE6" r:id="rId20" xr:uid="{B87CF8AE-4106-2543-AECF-FF1EC5B041C6}"/>
    <hyperlink ref="AE12" r:id="rId21" xr:uid="{F5E464D5-C88A-0744-8A72-1B3AEC11EBCA}"/>
    <hyperlink ref="AE7" r:id="rId22" display="https://icetex-my.sharepoint.com/personal/caucique_icetex_gov_co/_layouts/15/stream.aspx?id=%2Fpersonal%2Fcaucique%5Ficetex%5Fgov%5Fco%2FDocuments%2FGrabaciones%2FAcademia%20Icetex%20%2D%20Participaci%C3%B3n%20Ciudadana%202023%2D20230817%5F093335%2DGrabaci%C3%B3n%20de%20la%20reuni%C3%B3n%2Emp4" xr:uid="{6AAD1F7E-7F6A-4BAE-B363-DDB5B2ADE748}"/>
    <hyperlink ref="AE15" r:id="rId23" xr:uid="{717DAACA-EE42-4274-B0C6-65D419D6F40E}"/>
    <hyperlink ref="AE16" r:id="rId24" xr:uid="{655AE1E5-1E33-46F6-9DA7-872857005A4B}"/>
    <hyperlink ref="AE17" r:id="rId25" xr:uid="{C577E0E4-42BF-471A-9A87-33B2E8795984}"/>
    <hyperlink ref="AE18" r:id="rId26" xr:uid="{D7627C8B-0BE1-476C-AFD9-3702E6E3068D}"/>
    <hyperlink ref="S21" r:id="rId27" xr:uid="{00AD9BEE-5087-4B3C-B4EF-B985E0A20E68}"/>
  </hyperlinks>
  <pageMargins left="0.25" right="0.25" top="0.75" bottom="0.75" header="0.3" footer="0.3"/>
  <pageSetup scale="65" orientation="landscape" r:id="rId28"/>
  <headerFooter>
    <oddHeader>&amp;C&amp;G</oddHeader>
  </headerFooter>
  <drawing r:id="rId29"/>
  <legacyDrawingHF r:id="rId3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EA75-8772-4EC0-9D26-5BB3B7B62935}">
  <dimension ref="A1:Z12"/>
  <sheetViews>
    <sheetView zoomScale="70" zoomScaleNormal="70" workbookViewId="0">
      <pane xSplit="2" ySplit="5" topLeftCell="C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5" t="s">
        <v>0</v>
      </c>
      <c r="C2" s="76"/>
      <c r="D2" s="76"/>
      <c r="E2" s="76"/>
      <c r="F2" s="76"/>
      <c r="G2" s="76"/>
      <c r="H2" s="76"/>
      <c r="I2" s="76"/>
      <c r="J2" s="76"/>
      <c r="K2" s="76"/>
      <c r="L2" s="76"/>
      <c r="M2" s="76"/>
      <c r="S2" s="56"/>
      <c r="Y2" s="56"/>
    </row>
    <row r="3" spans="1:26" s="47" customFormat="1" ht="57.95" customHeight="1" x14ac:dyDescent="0.2">
      <c r="A3" s="77" t="s">
        <v>193</v>
      </c>
      <c r="B3" s="77"/>
      <c r="C3" s="53"/>
      <c r="D3" s="53"/>
      <c r="E3" s="53"/>
      <c r="F3" s="53"/>
      <c r="G3" s="53"/>
      <c r="H3" s="53"/>
      <c r="I3" s="53"/>
      <c r="J3" s="53"/>
      <c r="K3" s="53"/>
      <c r="L3" s="53"/>
      <c r="M3" s="53"/>
      <c r="P3" s="70" t="s">
        <v>162</v>
      </c>
      <c r="Q3" s="70"/>
      <c r="R3" s="70"/>
      <c r="S3" s="70"/>
      <c r="T3" s="70"/>
      <c r="V3" s="70" t="s">
        <v>194</v>
      </c>
      <c r="W3" s="70"/>
      <c r="X3" s="70"/>
      <c r="Y3" s="70"/>
      <c r="Z3" s="70"/>
    </row>
    <row r="4" spans="1:26"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159</v>
      </c>
      <c r="S4" s="71" t="s">
        <v>160</v>
      </c>
      <c r="T4" s="71" t="s">
        <v>164</v>
      </c>
      <c r="V4" s="71" t="s">
        <v>158</v>
      </c>
      <c r="W4" s="71" t="s">
        <v>161</v>
      </c>
      <c r="X4" s="71" t="s">
        <v>159</v>
      </c>
      <c r="Y4" s="71" t="s">
        <v>160</v>
      </c>
      <c r="Z4" s="71" t="s">
        <v>164</v>
      </c>
    </row>
    <row r="5" spans="1:26"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row>
    <row r="6" spans="1:26" s="61" customFormat="1" ht="80.099999999999994" customHeight="1" x14ac:dyDescent="0.2">
      <c r="A6" s="60" t="s">
        <v>17</v>
      </c>
      <c r="B6" s="59" t="s">
        <v>18</v>
      </c>
      <c r="C6" s="6"/>
      <c r="D6" s="6" t="s">
        <v>19</v>
      </c>
      <c r="E6" s="6" t="s">
        <v>20</v>
      </c>
      <c r="F6" s="6" t="s">
        <v>21</v>
      </c>
      <c r="G6" s="6" t="s">
        <v>22</v>
      </c>
      <c r="H6" s="6" t="s">
        <v>23</v>
      </c>
      <c r="I6" s="6"/>
      <c r="J6" s="6" t="s">
        <v>19</v>
      </c>
      <c r="K6" s="51">
        <v>44959</v>
      </c>
      <c r="L6" s="51">
        <v>45260</v>
      </c>
      <c r="M6" s="6" t="s">
        <v>24</v>
      </c>
      <c r="N6" s="6" t="s">
        <v>25</v>
      </c>
      <c r="P6" s="62">
        <v>0.25</v>
      </c>
      <c r="Q6" s="62">
        <v>0.25</v>
      </c>
      <c r="R6" s="63" t="s">
        <v>190</v>
      </c>
      <c r="S6" s="64" t="s">
        <v>191</v>
      </c>
      <c r="T6" s="63" t="s">
        <v>192</v>
      </c>
      <c r="V6" s="62"/>
      <c r="W6" s="62"/>
      <c r="X6" s="63"/>
      <c r="Y6" s="64"/>
      <c r="Z6" s="63"/>
    </row>
    <row r="8" spans="1:26" x14ac:dyDescent="0.2">
      <c r="B8" s="39"/>
    </row>
    <row r="9" spans="1:26" ht="15.75" thickBot="1" x14ac:dyDescent="0.3">
      <c r="B9" s="44" t="s">
        <v>92</v>
      </c>
    </row>
    <row r="10" spans="1:26" ht="26.25" customHeight="1" thickBot="1" x14ac:dyDescent="0.25">
      <c r="B10" s="45" t="s">
        <v>93</v>
      </c>
      <c r="C10" s="40" t="s">
        <v>94</v>
      </c>
      <c r="D10" s="41" t="s">
        <v>95</v>
      </c>
      <c r="F10" s="74"/>
      <c r="G10" s="74"/>
    </row>
    <row r="11" spans="1:26" ht="24.75" thickBot="1" x14ac:dyDescent="0.25">
      <c r="B11" s="46" t="s">
        <v>96</v>
      </c>
      <c r="C11" s="43">
        <v>44957</v>
      </c>
      <c r="D11" s="42">
        <v>1</v>
      </c>
      <c r="F11" s="74"/>
      <c r="G11" s="74"/>
    </row>
    <row r="12" spans="1:26" ht="15" thickBot="1" x14ac:dyDescent="0.25">
      <c r="B12" s="46"/>
      <c r="C12" s="43"/>
      <c r="D12" s="42"/>
    </row>
  </sheetData>
  <autoFilter ref="A5:M6" xr:uid="{00000000-0001-0000-0000-000000000000}"/>
  <mergeCells count="27">
    <mergeCell ref="F10:G11"/>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 ref="N4:N5"/>
    <mergeCell ref="B2:M2"/>
    <mergeCell ref="A3:B3"/>
    <mergeCell ref="P3:T3"/>
    <mergeCell ref="V3:Z3"/>
    <mergeCell ref="A4:A5"/>
    <mergeCell ref="B4:B5"/>
    <mergeCell ref="C4:D4"/>
    <mergeCell ref="E4:E5"/>
    <mergeCell ref="F4:F5"/>
    <mergeCell ref="G4:G5"/>
  </mergeCells>
  <hyperlinks>
    <hyperlink ref="S6" r:id="rId1" xr:uid="{9F11A18F-9489-4EC9-BB65-434650E1925F}"/>
  </hyperlinks>
  <pageMargins left="0.25" right="0.25" top="0.75" bottom="0.75" header="0.3" footer="0.3"/>
  <pageSetup scale="65" orientation="landscape" r:id="rId2"/>
  <headerFooter>
    <oddHeader>&amp;C&amp;G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6C-EDD0-448F-9788-7BBE3550C828}">
  <dimension ref="A1:Z13"/>
  <sheetViews>
    <sheetView zoomScale="70" zoomScaleNormal="70" workbookViewId="0">
      <pane xSplit="2" ySplit="5" topLeftCell="O6" activePane="bottomRight" state="frozen"/>
      <selection activeCell="F13" sqref="F13"/>
      <selection pane="topRight" activeCell="F13" sqref="F13"/>
      <selection pane="bottomLeft" activeCell="F13" sqref="F13"/>
      <selection pane="bottomRight" activeCell="F13" sqref="F13"/>
    </sheetView>
  </sheetViews>
  <sheetFormatPr baseColWidth="10" defaultColWidth="11.42578125" defaultRowHeight="14.25" x14ac:dyDescent="0.2"/>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x14ac:dyDescent="0.25">
      <c r="P1" s="2"/>
      <c r="V1" s="2"/>
    </row>
    <row r="2" spans="1:26" s="47" customFormat="1" ht="57.95" customHeight="1" x14ac:dyDescent="0.2">
      <c r="B2" s="75" t="s">
        <v>0</v>
      </c>
      <c r="C2" s="76"/>
      <c r="D2" s="76"/>
      <c r="E2" s="76"/>
      <c r="F2" s="76"/>
      <c r="G2" s="76"/>
      <c r="H2" s="76"/>
      <c r="I2" s="76"/>
      <c r="J2" s="76"/>
      <c r="K2" s="76"/>
      <c r="L2" s="76"/>
      <c r="M2" s="76"/>
      <c r="S2" s="56"/>
      <c r="Y2" s="56"/>
    </row>
    <row r="3" spans="1:26" s="47" customFormat="1" ht="57.95" customHeight="1" x14ac:dyDescent="0.2">
      <c r="A3" s="77" t="s">
        <v>193</v>
      </c>
      <c r="B3" s="77"/>
      <c r="C3" s="53"/>
      <c r="D3" s="53"/>
      <c r="E3" s="53"/>
      <c r="F3" s="53"/>
      <c r="G3" s="53"/>
      <c r="H3" s="53"/>
      <c r="I3" s="53"/>
      <c r="J3" s="53"/>
      <c r="K3" s="53"/>
      <c r="L3" s="53"/>
      <c r="M3" s="53"/>
      <c r="P3" s="70" t="s">
        <v>162</v>
      </c>
      <c r="Q3" s="70"/>
      <c r="R3" s="70"/>
      <c r="S3" s="70"/>
      <c r="T3" s="70"/>
      <c r="V3" s="70" t="s">
        <v>194</v>
      </c>
      <c r="W3" s="70"/>
      <c r="X3" s="70"/>
      <c r="Y3" s="70"/>
      <c r="Z3" s="70"/>
    </row>
    <row r="4" spans="1:26" s="10" customFormat="1" ht="32.25" customHeight="1" x14ac:dyDescent="0.25">
      <c r="A4" s="71" t="s">
        <v>1</v>
      </c>
      <c r="B4" s="71" t="s">
        <v>2</v>
      </c>
      <c r="C4" s="71" t="s">
        <v>3</v>
      </c>
      <c r="D4" s="71"/>
      <c r="E4" s="71" t="s">
        <v>4</v>
      </c>
      <c r="F4" s="71" t="s">
        <v>5</v>
      </c>
      <c r="G4" s="71" t="s">
        <v>6</v>
      </c>
      <c r="H4" s="71" t="s">
        <v>7</v>
      </c>
      <c r="I4" s="71" t="s">
        <v>8</v>
      </c>
      <c r="J4" s="71"/>
      <c r="K4" s="71" t="s">
        <v>9</v>
      </c>
      <c r="L4" s="71" t="s">
        <v>10</v>
      </c>
      <c r="M4" s="71" t="s">
        <v>11</v>
      </c>
      <c r="N4" s="71" t="s">
        <v>12</v>
      </c>
      <c r="P4" s="71" t="s">
        <v>158</v>
      </c>
      <c r="Q4" s="71" t="s">
        <v>161</v>
      </c>
      <c r="R4" s="71" t="s">
        <v>159</v>
      </c>
      <c r="S4" s="71" t="s">
        <v>160</v>
      </c>
      <c r="T4" s="71" t="s">
        <v>164</v>
      </c>
      <c r="V4" s="71" t="s">
        <v>158</v>
      </c>
      <c r="W4" s="71" t="s">
        <v>161</v>
      </c>
      <c r="X4" s="71" t="s">
        <v>159</v>
      </c>
      <c r="Y4" s="71" t="s">
        <v>160</v>
      </c>
      <c r="Z4" s="71" t="s">
        <v>164</v>
      </c>
    </row>
    <row r="5" spans="1:26" s="4" customFormat="1" ht="33.75" customHeight="1" x14ac:dyDescent="0.25">
      <c r="A5" s="71"/>
      <c r="B5" s="71"/>
      <c r="C5" s="48" t="s">
        <v>13</v>
      </c>
      <c r="D5" s="48" t="s">
        <v>14</v>
      </c>
      <c r="E5" s="71"/>
      <c r="F5" s="71"/>
      <c r="G5" s="71"/>
      <c r="H5" s="71"/>
      <c r="I5" s="49" t="s">
        <v>15</v>
      </c>
      <c r="J5" s="49" t="s">
        <v>16</v>
      </c>
      <c r="K5" s="71"/>
      <c r="L5" s="71"/>
      <c r="M5" s="71"/>
      <c r="N5" s="71"/>
      <c r="P5" s="71"/>
      <c r="Q5" s="71"/>
      <c r="R5" s="71"/>
      <c r="S5" s="71"/>
      <c r="T5" s="71"/>
      <c r="V5" s="71"/>
      <c r="W5" s="71"/>
      <c r="X5" s="71"/>
      <c r="Y5" s="71"/>
      <c r="Z5" s="71"/>
    </row>
    <row r="6" spans="1:26" s="7" customFormat="1" ht="89.1" customHeight="1" x14ac:dyDescent="0.2">
      <c r="A6" s="68" t="s">
        <v>64</v>
      </c>
      <c r="B6" s="59" t="s">
        <v>65</v>
      </c>
      <c r="C6" s="16" t="s">
        <v>19</v>
      </c>
      <c r="D6" s="6"/>
      <c r="E6" s="6" t="s">
        <v>20</v>
      </c>
      <c r="F6" s="50" t="s">
        <v>66</v>
      </c>
      <c r="G6" s="6" t="s">
        <v>67</v>
      </c>
      <c r="H6" s="6" t="s">
        <v>68</v>
      </c>
      <c r="I6" s="16" t="s">
        <v>19</v>
      </c>
      <c r="J6" s="16"/>
      <c r="K6" s="51">
        <v>44959</v>
      </c>
      <c r="L6" s="51">
        <v>45260</v>
      </c>
      <c r="M6" s="6" t="s">
        <v>69</v>
      </c>
      <c r="N6" s="6" t="s">
        <v>25</v>
      </c>
      <c r="P6" s="62">
        <v>0</v>
      </c>
      <c r="Q6" s="62">
        <v>0</v>
      </c>
      <c r="R6" s="63" t="s">
        <v>168</v>
      </c>
      <c r="S6" s="63" t="s">
        <v>113</v>
      </c>
      <c r="T6" s="63" t="s">
        <v>113</v>
      </c>
      <c r="V6" s="62"/>
      <c r="W6" s="62"/>
      <c r="X6" s="63"/>
      <c r="Y6" s="63"/>
      <c r="Z6" s="63"/>
    </row>
    <row r="7" spans="1:26" s="7" customFormat="1" ht="68.099999999999994" customHeight="1" x14ac:dyDescent="0.2">
      <c r="A7" s="69"/>
      <c r="B7" s="59" t="s">
        <v>83</v>
      </c>
      <c r="C7" s="9"/>
      <c r="D7" s="16" t="s">
        <v>19</v>
      </c>
      <c r="E7" s="6" t="s">
        <v>27</v>
      </c>
      <c r="F7" s="6" t="s">
        <v>84</v>
      </c>
      <c r="G7" s="6" t="s">
        <v>85</v>
      </c>
      <c r="H7" s="6" t="s">
        <v>86</v>
      </c>
      <c r="I7" s="16"/>
      <c r="J7" s="16" t="s">
        <v>19</v>
      </c>
      <c r="K7" s="52">
        <v>44988</v>
      </c>
      <c r="L7" s="51">
        <v>45280</v>
      </c>
      <c r="M7" s="6" t="s">
        <v>87</v>
      </c>
      <c r="N7" s="6" t="s">
        <v>25</v>
      </c>
      <c r="P7" s="55">
        <v>0</v>
      </c>
      <c r="Q7" s="55">
        <v>0</v>
      </c>
      <c r="R7" s="6" t="s">
        <v>177</v>
      </c>
      <c r="S7" s="63" t="s">
        <v>113</v>
      </c>
      <c r="T7" s="63" t="s">
        <v>113</v>
      </c>
      <c r="V7" s="55"/>
      <c r="W7" s="55"/>
      <c r="X7" s="6"/>
      <c r="Y7" s="63"/>
      <c r="Z7" s="63"/>
    </row>
    <row r="9" spans="1:26" x14ac:dyDescent="0.2">
      <c r="B9" s="39"/>
    </row>
    <row r="10" spans="1:26" ht="15.75" thickBot="1" x14ac:dyDescent="0.3">
      <c r="B10" s="44" t="s">
        <v>92</v>
      </c>
    </row>
    <row r="11" spans="1:26" ht="26.25" customHeight="1" thickBot="1" x14ac:dyDescent="0.25">
      <c r="B11" s="45" t="s">
        <v>93</v>
      </c>
      <c r="C11" s="40" t="s">
        <v>94</v>
      </c>
      <c r="D11" s="41" t="s">
        <v>95</v>
      </c>
      <c r="F11" s="74"/>
      <c r="G11" s="74"/>
    </row>
    <row r="12" spans="1:26" ht="24.75" thickBot="1" x14ac:dyDescent="0.25">
      <c r="B12" s="46" t="s">
        <v>96</v>
      </c>
      <c r="C12" s="43">
        <v>44957</v>
      </c>
      <c r="D12" s="42">
        <v>1</v>
      </c>
      <c r="F12" s="74"/>
      <c r="G12" s="74"/>
    </row>
    <row r="13" spans="1:26" ht="15" thickBot="1" x14ac:dyDescent="0.25">
      <c r="B13" s="46"/>
      <c r="C13" s="43"/>
      <c r="D13" s="42"/>
    </row>
  </sheetData>
  <autoFilter ref="A5:M7" xr:uid="{00000000-0001-0000-0000-000000000000}"/>
  <mergeCells count="27">
    <mergeCell ref="F11:G12"/>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 ref="N4:N5"/>
    <mergeCell ref="B2:M2"/>
    <mergeCell ref="A3:B3"/>
    <mergeCell ref="P3:T3"/>
    <mergeCell ref="V3:Z3"/>
    <mergeCell ref="A4:A5"/>
    <mergeCell ref="B4:B5"/>
    <mergeCell ref="C4:D4"/>
    <mergeCell ref="E4:E5"/>
    <mergeCell ref="F4:F5"/>
    <mergeCell ref="G4:G5"/>
  </mergeCells>
  <pageMargins left="0.25" right="0.25" top="0.75" bottom="0.75" header="0.3" footer="0.3"/>
  <pageSetup scale="65"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baseColWidth="10" defaultColWidth="11.42578125" defaultRowHeight="15" x14ac:dyDescent="0.25"/>
  <sheetData>
    <row r="2" spans="2:2" x14ac:dyDescent="0.25">
      <c r="B2" t="s">
        <v>97</v>
      </c>
    </row>
    <row r="3" spans="2:2" x14ac:dyDescent="0.25">
      <c r="B3" t="s">
        <v>98</v>
      </c>
    </row>
    <row r="4" spans="2:2" x14ac:dyDescent="0.25">
      <c r="B4" t="s">
        <v>99</v>
      </c>
    </row>
  </sheetData>
  <pageMargins left="0.7" right="0.7" top="0.75" bottom="0.75" header="0.3" footer="0.3"/>
  <pageSetup orientation="portrait" verticalDpi="0"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baseColWidth="10" defaultColWidth="11.42578125" defaultRowHeight="14.25" x14ac:dyDescent="0.2"/>
  <cols>
    <col min="1" max="1" width="0.7109375" style="2" customWidth="1"/>
    <col min="2" max="2" width="37.7109375" style="2" customWidth="1"/>
    <col min="3" max="3" width="10.42578125" style="2" hidden="1" customWidth="1"/>
    <col min="4" max="4" width="8.7109375" style="2" hidden="1" customWidth="1"/>
    <col min="5" max="5" width="12.42578125" style="2" hidden="1" customWidth="1"/>
    <col min="6" max="6" width="16.7109375" style="2" hidden="1" customWidth="1"/>
    <col min="7" max="7" width="30.42578125" style="2" hidden="1" customWidth="1"/>
    <col min="8" max="8" width="21.7109375" style="7" customWidth="1"/>
    <col min="9" max="9" width="42.42578125" style="2" hidden="1" customWidth="1"/>
    <col min="10" max="10" width="26.42578125" style="2" hidden="1" customWidth="1"/>
    <col min="11" max="11" width="9.140625" style="2" customWidth="1"/>
    <col min="12" max="12" width="6.85546875" style="2" customWidth="1"/>
    <col min="13" max="13" width="11.85546875" style="2" customWidth="1"/>
    <col min="14" max="14" width="22.140625" style="12" customWidth="1"/>
    <col min="15" max="15" width="39" style="12" hidden="1" customWidth="1"/>
    <col min="16" max="16384" width="11.42578125" style="2"/>
  </cols>
  <sheetData>
    <row r="1" spans="2:15" ht="42" customHeight="1" thickBot="1" x14ac:dyDescent="0.25">
      <c r="B1" s="1"/>
      <c r="D1" s="82"/>
      <c r="E1" s="82"/>
      <c r="F1" s="82"/>
      <c r="G1" s="38"/>
    </row>
    <row r="2" spans="2:15" ht="42" customHeight="1" thickBot="1" x14ac:dyDescent="0.25">
      <c r="B2" s="3" t="s">
        <v>100</v>
      </c>
      <c r="D2" s="82"/>
      <c r="E2" s="82"/>
      <c r="F2" s="82"/>
      <c r="G2" s="38"/>
    </row>
    <row r="3" spans="2:15" ht="15" thickBot="1" x14ac:dyDescent="0.25"/>
    <row r="4" spans="2:15" s="7" customFormat="1" ht="15.75" thickBot="1" x14ac:dyDescent="0.25">
      <c r="B4" s="83" t="s">
        <v>101</v>
      </c>
      <c r="C4" s="84"/>
      <c r="D4" s="84"/>
      <c r="E4" s="84"/>
      <c r="F4" s="84"/>
      <c r="G4" s="84"/>
      <c r="H4" s="84"/>
      <c r="I4" s="84"/>
      <c r="J4" s="84"/>
      <c r="K4" s="84"/>
      <c r="L4" s="84"/>
      <c r="M4" s="84"/>
      <c r="N4" s="84"/>
      <c r="O4" s="85"/>
    </row>
    <row r="5" spans="2:15" s="10" customFormat="1" ht="25.5" customHeight="1" thickBot="1" x14ac:dyDescent="0.3">
      <c r="B5" s="86" t="s">
        <v>2</v>
      </c>
      <c r="C5" s="88" t="s">
        <v>3</v>
      </c>
      <c r="D5" s="89"/>
      <c r="E5" s="88" t="s">
        <v>102</v>
      </c>
      <c r="F5" s="89"/>
      <c r="G5" s="90" t="s">
        <v>103</v>
      </c>
      <c r="H5" s="86" t="s">
        <v>104</v>
      </c>
      <c r="I5" s="86" t="s">
        <v>105</v>
      </c>
      <c r="J5" s="92" t="s">
        <v>106</v>
      </c>
      <c r="K5" s="88" t="s">
        <v>8</v>
      </c>
      <c r="L5" s="89"/>
      <c r="M5" s="86" t="s">
        <v>107</v>
      </c>
      <c r="N5" s="86" t="s">
        <v>11</v>
      </c>
      <c r="O5" s="86" t="s">
        <v>108</v>
      </c>
    </row>
    <row r="6" spans="2:15" s="4" customFormat="1" ht="51.75" customHeight="1" thickBot="1" x14ac:dyDescent="0.3">
      <c r="B6" s="87"/>
      <c r="C6" s="27" t="s">
        <v>13</v>
      </c>
      <c r="D6" s="28" t="s">
        <v>14</v>
      </c>
      <c r="E6" s="28" t="s">
        <v>109</v>
      </c>
      <c r="F6" s="29" t="s">
        <v>110</v>
      </c>
      <c r="G6" s="91"/>
      <c r="H6" s="87"/>
      <c r="I6" s="87"/>
      <c r="J6" s="93"/>
      <c r="K6" s="13" t="s">
        <v>15</v>
      </c>
      <c r="L6" s="14" t="s">
        <v>16</v>
      </c>
      <c r="M6" s="87"/>
      <c r="N6" s="87"/>
      <c r="O6" s="87"/>
    </row>
    <row r="7" spans="2:15" s="32" customFormat="1" ht="14.25" customHeight="1" x14ac:dyDescent="0.2">
      <c r="B7" s="94" t="s">
        <v>111</v>
      </c>
      <c r="C7" s="95"/>
      <c r="D7" s="95"/>
      <c r="E7" s="95"/>
      <c r="F7" s="95"/>
      <c r="G7" s="95"/>
      <c r="H7" s="95"/>
      <c r="I7" s="95"/>
      <c r="J7" s="95"/>
      <c r="K7" s="95"/>
      <c r="L7" s="95"/>
      <c r="M7" s="95"/>
      <c r="N7" s="95"/>
      <c r="O7" s="96"/>
    </row>
    <row r="8" spans="2:15" s="7" customFormat="1" ht="38.25" x14ac:dyDescent="0.2">
      <c r="B8" s="5" t="s">
        <v>112</v>
      </c>
      <c r="C8" s="19" t="s">
        <v>19</v>
      </c>
      <c r="D8" s="18"/>
      <c r="E8" s="18"/>
      <c r="F8" s="19" t="s">
        <v>113</v>
      </c>
      <c r="G8" s="19"/>
      <c r="H8" s="18" t="s">
        <v>114</v>
      </c>
      <c r="I8" s="18" t="s">
        <v>115</v>
      </c>
      <c r="J8" s="18" t="s">
        <v>116</v>
      </c>
      <c r="K8" s="18" t="s">
        <v>19</v>
      </c>
      <c r="L8" s="18" t="s">
        <v>19</v>
      </c>
      <c r="M8" s="18" t="s">
        <v>117</v>
      </c>
      <c r="N8" s="18" t="s">
        <v>118</v>
      </c>
      <c r="O8" s="35"/>
    </row>
    <row r="9" spans="2:15" s="33" customFormat="1" ht="12.75" customHeight="1" x14ac:dyDescent="0.2">
      <c r="B9" s="97" t="s">
        <v>119</v>
      </c>
      <c r="C9" s="98"/>
      <c r="D9" s="98"/>
      <c r="E9" s="98"/>
      <c r="F9" s="98"/>
      <c r="G9" s="98"/>
      <c r="H9" s="98"/>
      <c r="I9" s="98"/>
      <c r="J9" s="98"/>
      <c r="K9" s="98"/>
      <c r="L9" s="98"/>
      <c r="M9" s="98"/>
      <c r="N9" s="98"/>
      <c r="O9" s="99"/>
    </row>
    <row r="10" spans="2:15" s="8" customFormat="1" ht="38.25" x14ac:dyDescent="0.25">
      <c r="B10" s="5" t="s">
        <v>120</v>
      </c>
      <c r="C10" s="19" t="s">
        <v>19</v>
      </c>
      <c r="D10" s="19"/>
      <c r="E10" s="19"/>
      <c r="F10" s="18" t="s">
        <v>121</v>
      </c>
      <c r="G10" s="37"/>
      <c r="H10" s="102" t="s">
        <v>46</v>
      </c>
      <c r="I10" s="102" t="s">
        <v>122</v>
      </c>
      <c r="J10" s="102" t="s">
        <v>123</v>
      </c>
      <c r="K10" s="106"/>
      <c r="L10" s="106" t="s">
        <v>19</v>
      </c>
      <c r="M10" s="100" t="s">
        <v>124</v>
      </c>
      <c r="N10" s="102" t="s">
        <v>24</v>
      </c>
      <c r="O10" s="104" t="s">
        <v>125</v>
      </c>
    </row>
    <row r="11" spans="2:15" s="8" customFormat="1" ht="38.25" x14ac:dyDescent="0.25">
      <c r="B11" s="5" t="s">
        <v>126</v>
      </c>
      <c r="C11" s="19" t="s">
        <v>19</v>
      </c>
      <c r="D11" s="19"/>
      <c r="E11" s="19"/>
      <c r="F11" s="18" t="s">
        <v>121</v>
      </c>
      <c r="G11" s="37"/>
      <c r="H11" s="103"/>
      <c r="I11" s="103"/>
      <c r="J11" s="103"/>
      <c r="K11" s="107"/>
      <c r="L11" s="107"/>
      <c r="M11" s="101"/>
      <c r="N11" s="103"/>
      <c r="O11" s="105"/>
    </row>
    <row r="12" spans="2:15" s="8" customFormat="1" ht="39" thickBot="1" x14ac:dyDescent="0.3">
      <c r="B12" s="5" t="s">
        <v>127</v>
      </c>
      <c r="C12" s="19" t="s">
        <v>19</v>
      </c>
      <c r="D12" s="19"/>
      <c r="E12" s="19"/>
      <c r="F12" s="18" t="s">
        <v>121</v>
      </c>
      <c r="G12" s="37"/>
      <c r="H12" s="103"/>
      <c r="I12" s="103"/>
      <c r="J12" s="103"/>
      <c r="K12" s="107"/>
      <c r="L12" s="107"/>
      <c r="M12" s="101"/>
      <c r="N12" s="103"/>
      <c r="O12" s="105"/>
    </row>
    <row r="13" spans="2:15" s="8" customFormat="1" ht="37.5" customHeight="1" thickBot="1" x14ac:dyDescent="0.3">
      <c r="B13" s="118" t="s">
        <v>2</v>
      </c>
      <c r="C13" s="126" t="s">
        <v>3</v>
      </c>
      <c r="D13" s="127"/>
      <c r="E13" s="114" t="s">
        <v>102</v>
      </c>
      <c r="F13" s="115"/>
      <c r="G13" s="86" t="s">
        <v>103</v>
      </c>
      <c r="H13" s="118" t="s">
        <v>104</v>
      </c>
      <c r="I13" s="122" t="s">
        <v>105</v>
      </c>
      <c r="J13" s="124" t="s">
        <v>106</v>
      </c>
      <c r="K13" s="114" t="s">
        <v>8</v>
      </c>
      <c r="L13" s="115"/>
      <c r="M13" s="116" t="s">
        <v>107</v>
      </c>
      <c r="N13" s="118" t="s">
        <v>11</v>
      </c>
      <c r="O13" s="120" t="s">
        <v>108</v>
      </c>
    </row>
    <row r="14" spans="2:15" s="8" customFormat="1" ht="40.5" customHeight="1" thickBot="1" x14ac:dyDescent="0.3">
      <c r="B14" s="119"/>
      <c r="C14" s="27" t="s">
        <v>13</v>
      </c>
      <c r="D14" s="28" t="s">
        <v>14</v>
      </c>
      <c r="E14" s="28" t="s">
        <v>109</v>
      </c>
      <c r="F14" s="29" t="s">
        <v>110</v>
      </c>
      <c r="G14" s="87"/>
      <c r="H14" s="119"/>
      <c r="I14" s="123"/>
      <c r="J14" s="125"/>
      <c r="K14" s="13" t="s">
        <v>15</v>
      </c>
      <c r="L14" s="14" t="s">
        <v>16</v>
      </c>
      <c r="M14" s="117"/>
      <c r="N14" s="119"/>
      <c r="O14" s="121"/>
    </row>
    <row r="15" spans="2:15" s="36" customFormat="1" ht="12.75" x14ac:dyDescent="0.25">
      <c r="B15" s="108" t="s">
        <v>128</v>
      </c>
      <c r="C15" s="109"/>
      <c r="D15" s="109"/>
      <c r="E15" s="109"/>
      <c r="F15" s="109"/>
      <c r="G15" s="109"/>
      <c r="H15" s="109"/>
      <c r="I15" s="109"/>
      <c r="J15" s="109"/>
      <c r="K15" s="109"/>
      <c r="L15" s="109"/>
      <c r="M15" s="109"/>
      <c r="N15" s="109"/>
      <c r="O15" s="110"/>
    </row>
    <row r="16" spans="2:15" s="7" customFormat="1" ht="48" x14ac:dyDescent="0.2">
      <c r="B16" s="5" t="s">
        <v>129</v>
      </c>
      <c r="C16" s="19" t="s">
        <v>31</v>
      </c>
      <c r="D16" s="17"/>
      <c r="E16" s="17"/>
      <c r="F16" s="17"/>
      <c r="G16" s="18"/>
      <c r="H16" s="30" t="s">
        <v>46</v>
      </c>
      <c r="I16" s="18" t="s">
        <v>130</v>
      </c>
      <c r="J16" s="18" t="s">
        <v>123</v>
      </c>
      <c r="K16" s="18"/>
      <c r="L16" s="18" t="s">
        <v>31</v>
      </c>
      <c r="M16" s="18" t="s">
        <v>117</v>
      </c>
      <c r="N16" s="18" t="s">
        <v>131</v>
      </c>
      <c r="O16" s="15"/>
    </row>
    <row r="17" spans="2:15" s="33" customFormat="1" ht="12.75" x14ac:dyDescent="0.2">
      <c r="B17" s="108" t="s">
        <v>132</v>
      </c>
      <c r="C17" s="109"/>
      <c r="D17" s="109"/>
      <c r="E17" s="109"/>
      <c r="F17" s="109"/>
      <c r="G17" s="109"/>
      <c r="H17" s="109"/>
      <c r="I17" s="109"/>
      <c r="J17" s="109"/>
      <c r="K17" s="109"/>
      <c r="L17" s="109"/>
      <c r="M17" s="109"/>
      <c r="N17" s="109"/>
      <c r="O17" s="110"/>
    </row>
    <row r="18" spans="2:15" s="7" customFormat="1" ht="38.25" x14ac:dyDescent="0.2">
      <c r="B18" s="5" t="s">
        <v>133</v>
      </c>
      <c r="C18" s="19" t="s">
        <v>19</v>
      </c>
      <c r="D18" s="18"/>
      <c r="E18" s="18"/>
      <c r="F18" s="18" t="s">
        <v>121</v>
      </c>
      <c r="G18" s="18"/>
      <c r="H18" s="6" t="s">
        <v>134</v>
      </c>
      <c r="I18" s="6" t="s">
        <v>135</v>
      </c>
      <c r="J18" s="6" t="s">
        <v>136</v>
      </c>
      <c r="K18" s="16"/>
      <c r="L18" s="16" t="s">
        <v>31</v>
      </c>
      <c r="M18" s="17" t="s">
        <v>117</v>
      </c>
      <c r="N18" s="18" t="s">
        <v>137</v>
      </c>
      <c r="O18" s="24" t="s">
        <v>125</v>
      </c>
    </row>
    <row r="19" spans="2:15" s="7" customFormat="1" ht="25.5" x14ac:dyDescent="0.2">
      <c r="B19" s="5" t="s">
        <v>138</v>
      </c>
      <c r="C19" s="16" t="s">
        <v>19</v>
      </c>
      <c r="D19" s="9"/>
      <c r="E19" s="9"/>
      <c r="F19" s="18" t="s">
        <v>121</v>
      </c>
      <c r="G19" s="16"/>
      <c r="H19" s="6" t="s">
        <v>139</v>
      </c>
      <c r="I19" s="6" t="s">
        <v>140</v>
      </c>
      <c r="J19" s="6" t="s">
        <v>136</v>
      </c>
      <c r="K19" s="16"/>
      <c r="L19" s="9" t="s">
        <v>31</v>
      </c>
      <c r="M19" s="17" t="s">
        <v>117</v>
      </c>
      <c r="N19" s="18" t="s">
        <v>141</v>
      </c>
      <c r="O19" s="24"/>
    </row>
    <row r="20" spans="2:15" s="7" customFormat="1" ht="25.5" x14ac:dyDescent="0.2">
      <c r="B20" s="5" t="s">
        <v>142</v>
      </c>
      <c r="C20" s="16" t="s">
        <v>19</v>
      </c>
      <c r="D20" s="9"/>
      <c r="E20" s="9"/>
      <c r="F20" s="18" t="s">
        <v>121</v>
      </c>
      <c r="G20" s="16"/>
      <c r="H20" s="6" t="s">
        <v>143</v>
      </c>
      <c r="I20" s="6" t="s">
        <v>144</v>
      </c>
      <c r="J20" s="6" t="s">
        <v>136</v>
      </c>
      <c r="K20" s="16"/>
      <c r="L20" s="9" t="s">
        <v>31</v>
      </c>
      <c r="M20" s="17" t="s">
        <v>117</v>
      </c>
      <c r="N20" s="18" t="s">
        <v>141</v>
      </c>
      <c r="O20" s="25"/>
    </row>
    <row r="21" spans="2:15" s="31" customFormat="1" ht="12.75" x14ac:dyDescent="0.2">
      <c r="B21" s="108" t="s">
        <v>145</v>
      </c>
      <c r="C21" s="109"/>
      <c r="D21" s="109"/>
      <c r="E21" s="109"/>
      <c r="F21" s="109"/>
      <c r="G21" s="109"/>
      <c r="H21" s="109"/>
      <c r="I21" s="109"/>
      <c r="J21" s="109"/>
      <c r="K21" s="109"/>
      <c r="L21" s="109"/>
      <c r="M21" s="109"/>
      <c r="N21" s="109"/>
      <c r="O21" s="110"/>
    </row>
    <row r="22" spans="2:15" s="7" customFormat="1" ht="76.5" x14ac:dyDescent="0.2">
      <c r="B22" s="5" t="s">
        <v>146</v>
      </c>
      <c r="C22" s="16"/>
      <c r="D22" s="16" t="s">
        <v>19</v>
      </c>
      <c r="E22" s="16"/>
      <c r="F22" s="16" t="s">
        <v>19</v>
      </c>
      <c r="G22" s="16"/>
      <c r="H22" s="6" t="s">
        <v>147</v>
      </c>
      <c r="I22" s="6" t="s">
        <v>148</v>
      </c>
      <c r="J22" s="6" t="s">
        <v>149</v>
      </c>
      <c r="K22" s="9"/>
      <c r="L22" s="16" t="s">
        <v>19</v>
      </c>
      <c r="M22" s="34">
        <v>44551</v>
      </c>
      <c r="N22" s="18" t="s">
        <v>150</v>
      </c>
      <c r="O22" s="111" t="s">
        <v>125</v>
      </c>
    </row>
    <row r="23" spans="2:15" s="7" customFormat="1" ht="50.25" customHeight="1" x14ac:dyDescent="0.2">
      <c r="B23" s="11" t="s">
        <v>151</v>
      </c>
      <c r="C23" s="16"/>
      <c r="D23" s="16" t="s">
        <v>19</v>
      </c>
      <c r="E23" s="16"/>
      <c r="F23" s="16" t="s">
        <v>19</v>
      </c>
      <c r="G23" s="16"/>
      <c r="H23" s="6" t="s">
        <v>152</v>
      </c>
      <c r="I23" s="6" t="s">
        <v>153</v>
      </c>
      <c r="J23" s="6" t="s">
        <v>76</v>
      </c>
      <c r="K23" s="16"/>
      <c r="L23" s="16" t="s">
        <v>31</v>
      </c>
      <c r="M23" s="34">
        <v>44530</v>
      </c>
      <c r="N23" s="18" t="s">
        <v>154</v>
      </c>
      <c r="O23" s="112"/>
    </row>
    <row r="24" spans="2:15" s="7" customFormat="1" ht="40.5" customHeight="1" thickBot="1" x14ac:dyDescent="0.25">
      <c r="B24" s="20" t="s">
        <v>155</v>
      </c>
      <c r="C24" s="21"/>
      <c r="D24" s="21" t="s">
        <v>19</v>
      </c>
      <c r="E24" s="21"/>
      <c r="F24" s="21" t="s">
        <v>19</v>
      </c>
      <c r="G24" s="21"/>
      <c r="H24" s="22" t="s">
        <v>156</v>
      </c>
      <c r="I24" s="22" t="s">
        <v>113</v>
      </c>
      <c r="J24" s="22" t="s">
        <v>113</v>
      </c>
      <c r="K24" s="21"/>
      <c r="L24" s="21" t="s">
        <v>31</v>
      </c>
      <c r="M24" s="23" t="s">
        <v>124</v>
      </c>
      <c r="N24" s="26" t="s">
        <v>24</v>
      </c>
      <c r="O24" s="113"/>
    </row>
  </sheetData>
  <mergeCells count="38">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 ref="B7:O7"/>
    <mergeCell ref="B9:O9"/>
    <mergeCell ref="M10:M12"/>
    <mergeCell ref="N10:N12"/>
    <mergeCell ref="O10:O12"/>
    <mergeCell ref="K10:K12"/>
    <mergeCell ref="L10:L12"/>
    <mergeCell ref="H10:H12"/>
    <mergeCell ref="I10:I12"/>
    <mergeCell ref="J10:J12"/>
    <mergeCell ref="D1:F2"/>
    <mergeCell ref="B4:O4"/>
    <mergeCell ref="B5:B6"/>
    <mergeCell ref="C5:D5"/>
    <mergeCell ref="E5:F5"/>
    <mergeCell ref="G5:G6"/>
    <mergeCell ref="H5:H6"/>
    <mergeCell ref="I5:I6"/>
    <mergeCell ref="J5:J6"/>
    <mergeCell ref="K5:L5"/>
    <mergeCell ref="M5:M6"/>
    <mergeCell ref="N5:N6"/>
    <mergeCell ref="O5:O6"/>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headerFooter>
    <oddHeader>&amp;C&amp;G</oddHeader>
  </headerFooter>
  <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7357EE-A928-48FD-88A3-382A3EDC5320}">
  <ds:schemaRefs>
    <ds:schemaRef ds:uri="http://schemas.microsoft.com/sharepoint/v3/contenttype/forms"/>
  </ds:schemaRefs>
</ds:datastoreItem>
</file>

<file path=customXml/itemProps2.xml><?xml version="1.0" encoding="utf-8"?>
<ds:datastoreItem xmlns:ds="http://schemas.openxmlformats.org/officeDocument/2006/customXml" ds:itemID="{34C4DF43-7EA9-4B08-BAE9-BEF0B7848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920520-64CF-4A3D-B91D-73E696FF6B3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Participacion ciudadana</vt:lpstr>
      <vt:lpstr>Jair</vt:lpstr>
      <vt:lpstr>Dieguito</vt:lpstr>
      <vt:lpstr>Hoja2</vt:lpstr>
      <vt:lpstr>resumida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Xeeboll Johana Niño Acosta</dc:creator>
  <cp:keywords/>
  <dc:description/>
  <cp:lastModifiedBy>Cindy Johana Orjuela Rodriguez</cp:lastModifiedBy>
  <cp:revision>0</cp:revision>
  <dcterms:created xsi:type="dcterms:W3CDTF">2021-11-24T19:29:04Z</dcterms:created>
  <dcterms:modified xsi:type="dcterms:W3CDTF">2023-10-06T13:11:00Z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y fmtid="{D5CDD505-2E9C-101B-9397-08002B2CF9AE}" pid="3" name="MSIP_Label_5ba29404-f020-4cd6-a1ec-cebf7ea621a4_Enabled">
    <vt:lpwstr>True</vt:lpwstr>
  </property>
  <property fmtid="{D5CDD505-2E9C-101B-9397-08002B2CF9AE}" pid="4" name="MSIP_Label_5ba29404-f020-4cd6-a1ec-cebf7ea621a4_SiteId">
    <vt:lpwstr>5e3d1ca0-7f75-4014-9422-06979167bedc</vt:lpwstr>
  </property>
  <property fmtid="{D5CDD505-2E9C-101B-9397-08002B2CF9AE}" pid="5" name="MSIP_Label_5ba29404-f020-4cd6-a1ec-cebf7ea621a4_Owner">
    <vt:lpwstr>xnino@icetex.gov.co</vt:lpwstr>
  </property>
  <property fmtid="{D5CDD505-2E9C-101B-9397-08002B2CF9AE}" pid="6" name="MSIP_Label_5ba29404-f020-4cd6-a1ec-cebf7ea621a4_SetDate">
    <vt:lpwstr>2022-11-23T20:17:09.6436343Z</vt:lpwstr>
  </property>
  <property fmtid="{D5CDD505-2E9C-101B-9397-08002B2CF9AE}" pid="7" name="MSIP_Label_5ba29404-f020-4cd6-a1ec-cebf7ea621a4_Name">
    <vt:lpwstr>Pública</vt:lpwstr>
  </property>
  <property fmtid="{D5CDD505-2E9C-101B-9397-08002B2CF9AE}" pid="8" name="MSIP_Label_5ba29404-f020-4cd6-a1ec-cebf7ea621a4_Application">
    <vt:lpwstr>Microsoft Azure Information Protection</vt:lpwstr>
  </property>
  <property fmtid="{D5CDD505-2E9C-101B-9397-08002B2CF9AE}" pid="9" name="MSIP_Label_5ba29404-f020-4cd6-a1ec-cebf7ea621a4_ActionId">
    <vt:lpwstr>16337739-9244-4491-a051-503630c59b65</vt:lpwstr>
  </property>
  <property fmtid="{D5CDD505-2E9C-101B-9397-08002B2CF9AE}" pid="10" name="MSIP_Label_5ba29404-f020-4cd6-a1ec-cebf7ea621a4_Extended_MSFT_Method">
    <vt:lpwstr>Manual</vt:lpwstr>
  </property>
  <property fmtid="{D5CDD505-2E9C-101B-9397-08002B2CF9AE}" pid="11" name="Sensitivity">
    <vt:lpwstr>Pública</vt:lpwstr>
  </property>
</Properties>
</file>